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LSP Pricing\LSP Price Increase\2018 LSP Price Increase\Regional List Prices\"/>
    </mc:Choice>
  </mc:AlternateContent>
  <bookViews>
    <workbookView xWindow="0" yWindow="0" windowWidth="28800" windowHeight="12132"/>
  </bookViews>
  <sheets>
    <sheet name="Central List Prices" sheetId="1" r:id="rId1"/>
  </sheets>
  <externalReferences>
    <externalReference r:id="rId2"/>
    <externalReference r:id="rId3"/>
  </externalReferences>
  <definedNames>
    <definedName name="_xlnm._FilterDatabase" localSheetId="0" hidden="1">'Central List Prices'!$A$5:$A$1491</definedName>
    <definedName name="_xlnm.Print_Area" localSheetId="0">'Central List Prices'!$A$1:$J$1618</definedName>
    <definedName name="x">'[1]Armacell Analysis'!$B$4:$AF$168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D1618" i="1" l="1"/>
  <c r="C1618" i="1"/>
  <c r="B1618" i="1"/>
  <c r="I1618" i="1" s="1"/>
  <c r="D1617" i="1"/>
  <c r="C1617" i="1"/>
  <c r="B1617" i="1"/>
  <c r="I1617" i="1" s="1"/>
  <c r="D1616" i="1"/>
  <c r="C1616" i="1"/>
  <c r="B1616" i="1"/>
  <c r="I1616" i="1" s="1"/>
  <c r="E1617" i="1" l="1"/>
  <c r="F1618" i="1"/>
  <c r="E1616" i="1"/>
  <c r="E1618" i="1"/>
  <c r="F1616" i="1"/>
  <c r="F1617" i="1"/>
  <c r="G1616" i="1"/>
  <c r="G1617" i="1"/>
  <c r="G1618" i="1"/>
  <c r="H1616" i="1"/>
  <c r="H1617" i="1"/>
  <c r="H1618" i="1"/>
  <c r="D1615" i="1"/>
  <c r="C1615" i="1"/>
  <c r="B1615" i="1"/>
  <c r="I1615" i="1" s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F1611" i="1" s="1"/>
  <c r="D1610" i="1"/>
  <c r="C1610" i="1"/>
  <c r="B1610" i="1"/>
  <c r="D1609" i="1"/>
  <c r="C1609" i="1"/>
  <c r="B1609" i="1"/>
  <c r="H1609" i="1" s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I1604" i="1" s="1"/>
  <c r="I1603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G1598" i="1"/>
  <c r="D1598" i="1"/>
  <c r="C1598" i="1"/>
  <c r="B1598" i="1"/>
  <c r="F1598" i="1" s="1"/>
  <c r="D1597" i="1"/>
  <c r="C1597" i="1"/>
  <c r="B1597" i="1"/>
  <c r="F1596" i="1"/>
  <c r="D1596" i="1"/>
  <c r="C1596" i="1"/>
  <c r="B1596" i="1"/>
  <c r="G1596" i="1" s="1"/>
  <c r="D1595" i="1"/>
  <c r="C1595" i="1"/>
  <c r="B1595" i="1"/>
  <c r="G1595" i="1" s="1"/>
  <c r="D1594" i="1"/>
  <c r="C1594" i="1"/>
  <c r="B1594" i="1"/>
  <c r="D1593" i="1"/>
  <c r="C1593" i="1"/>
  <c r="B1593" i="1"/>
  <c r="H1593" i="1" s="1"/>
  <c r="D1592" i="1"/>
  <c r="C1592" i="1"/>
  <c r="B1592" i="1"/>
  <c r="D1591" i="1"/>
  <c r="C1591" i="1"/>
  <c r="B1591" i="1"/>
  <c r="F1591" i="1" s="1"/>
  <c r="F1590" i="1"/>
  <c r="D1590" i="1"/>
  <c r="C1590" i="1"/>
  <c r="B1590" i="1"/>
  <c r="G1590" i="1" s="1"/>
  <c r="D1589" i="1"/>
  <c r="C1589" i="1"/>
  <c r="B1589" i="1"/>
  <c r="H1589" i="1" s="1"/>
  <c r="D1588" i="1"/>
  <c r="C1588" i="1"/>
  <c r="B1588" i="1"/>
  <c r="I1588" i="1" s="1"/>
  <c r="D1587" i="1"/>
  <c r="C1587" i="1"/>
  <c r="B1587" i="1"/>
  <c r="D1586" i="1"/>
  <c r="C1586" i="1"/>
  <c r="B1586" i="1"/>
  <c r="G1586" i="1" s="1"/>
  <c r="D1585" i="1"/>
  <c r="C1585" i="1"/>
  <c r="B1585" i="1"/>
  <c r="D1584" i="1"/>
  <c r="C1584" i="1"/>
  <c r="B1584" i="1"/>
  <c r="I1584" i="1" s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I1577" i="1" s="1"/>
  <c r="D1576" i="1"/>
  <c r="C1576" i="1"/>
  <c r="B1576" i="1"/>
  <c r="I1576" i="1" s="1"/>
  <c r="D1575" i="1"/>
  <c r="C1575" i="1"/>
  <c r="B1575" i="1"/>
  <c r="D1574" i="1"/>
  <c r="C1574" i="1"/>
  <c r="B1574" i="1"/>
  <c r="G1574" i="1" s="1"/>
  <c r="D1573" i="1"/>
  <c r="C1573" i="1"/>
  <c r="B1573" i="1"/>
  <c r="H1573" i="1" s="1"/>
  <c r="D1572" i="1"/>
  <c r="C1572" i="1"/>
  <c r="B1572" i="1"/>
  <c r="I1572" i="1" s="1"/>
  <c r="D1571" i="1"/>
  <c r="C1571" i="1"/>
  <c r="B1571" i="1"/>
  <c r="D1570" i="1"/>
  <c r="C1570" i="1"/>
  <c r="B1570" i="1"/>
  <c r="I1569" i="1"/>
  <c r="H1569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I1563" i="1" s="1"/>
  <c r="D1562" i="1"/>
  <c r="C1562" i="1"/>
  <c r="B1562" i="1"/>
  <c r="D1561" i="1"/>
  <c r="C1561" i="1"/>
  <c r="B1561" i="1"/>
  <c r="H1561" i="1" s="1"/>
  <c r="D1560" i="1"/>
  <c r="C1560" i="1"/>
  <c r="B1560" i="1"/>
  <c r="D1559" i="1"/>
  <c r="C1559" i="1"/>
  <c r="B1559" i="1"/>
  <c r="F1559" i="1" s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G1555" i="1" s="1"/>
  <c r="D1554" i="1"/>
  <c r="C1554" i="1"/>
  <c r="B1554" i="1"/>
  <c r="G1554" i="1" s="1"/>
  <c r="D1553" i="1"/>
  <c r="C1553" i="1"/>
  <c r="B1553" i="1"/>
  <c r="D1552" i="1"/>
  <c r="C1552" i="1"/>
  <c r="B1552" i="1"/>
  <c r="I1552" i="1" s="1"/>
  <c r="D1551" i="1"/>
  <c r="C1551" i="1"/>
  <c r="B1551" i="1"/>
  <c r="D1550" i="1"/>
  <c r="C1550" i="1"/>
  <c r="B1550" i="1"/>
  <c r="H1549" i="1"/>
  <c r="F1549" i="1"/>
  <c r="D1549" i="1"/>
  <c r="C1549" i="1"/>
  <c r="B1549" i="1"/>
  <c r="G1549" i="1" s="1"/>
  <c r="D1548" i="1"/>
  <c r="C1548" i="1"/>
  <c r="B1548" i="1"/>
  <c r="I1548" i="1" s="1"/>
  <c r="D1547" i="1"/>
  <c r="C1547" i="1"/>
  <c r="B1547" i="1"/>
  <c r="D1546" i="1"/>
  <c r="C1546" i="1"/>
  <c r="B1546" i="1"/>
  <c r="D1545" i="1"/>
  <c r="C1545" i="1"/>
  <c r="B1545" i="1"/>
  <c r="H1545" i="1" s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I1540" i="1" s="1"/>
  <c r="D1539" i="1"/>
  <c r="C1539" i="1"/>
  <c r="B1539" i="1"/>
  <c r="G1539" i="1" s="1"/>
  <c r="D1538" i="1"/>
  <c r="C1538" i="1"/>
  <c r="B1538" i="1"/>
  <c r="G1538" i="1" s="1"/>
  <c r="D1537" i="1"/>
  <c r="C1537" i="1"/>
  <c r="B1537" i="1"/>
  <c r="I1537" i="1" s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H1533" i="1" s="1"/>
  <c r="D1532" i="1"/>
  <c r="C1532" i="1"/>
  <c r="B1532" i="1"/>
  <c r="D1531" i="1"/>
  <c r="C1531" i="1"/>
  <c r="B1531" i="1"/>
  <c r="D1530" i="1"/>
  <c r="C1530" i="1"/>
  <c r="B1530" i="1"/>
  <c r="G1530" i="1" s="1"/>
  <c r="D1529" i="1"/>
  <c r="C1529" i="1"/>
  <c r="B1529" i="1"/>
  <c r="H1529" i="1" s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G1525" i="1" s="1"/>
  <c r="I1524" i="1"/>
  <c r="H1524" i="1"/>
  <c r="D1524" i="1"/>
  <c r="C1524" i="1"/>
  <c r="B1524" i="1"/>
  <c r="G1524" i="1" s="1"/>
  <c r="D1523" i="1"/>
  <c r="C1523" i="1"/>
  <c r="B1523" i="1"/>
  <c r="D1522" i="1"/>
  <c r="C1522" i="1"/>
  <c r="B1522" i="1"/>
  <c r="G1522" i="1" s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I1516" i="1" s="1"/>
  <c r="D1515" i="1"/>
  <c r="C1515" i="1"/>
  <c r="B1515" i="1"/>
  <c r="D1514" i="1"/>
  <c r="C1514" i="1"/>
  <c r="B1514" i="1"/>
  <c r="D1513" i="1"/>
  <c r="C1513" i="1"/>
  <c r="B1513" i="1"/>
  <c r="H1513" i="1" s="1"/>
  <c r="D1512" i="1"/>
  <c r="C1512" i="1"/>
  <c r="B1512" i="1"/>
  <c r="D1511" i="1"/>
  <c r="C1511" i="1"/>
  <c r="B1511" i="1"/>
  <c r="F1511" i="1" s="1"/>
  <c r="D1510" i="1"/>
  <c r="C1510" i="1"/>
  <c r="B1510" i="1"/>
  <c r="F1510" i="1" s="1"/>
  <c r="D1509" i="1"/>
  <c r="C1509" i="1"/>
  <c r="B1509" i="1"/>
  <c r="D1508" i="1"/>
  <c r="C1508" i="1"/>
  <c r="B1508" i="1"/>
  <c r="H1508" i="1" s="1"/>
  <c r="D1507" i="1"/>
  <c r="C1507" i="1"/>
  <c r="B1507" i="1"/>
  <c r="D1506" i="1"/>
  <c r="C1506" i="1"/>
  <c r="B1506" i="1"/>
  <c r="D1505" i="1"/>
  <c r="C1505" i="1"/>
  <c r="B1505" i="1"/>
  <c r="I1504" i="1"/>
  <c r="H1504" i="1"/>
  <c r="D1504" i="1"/>
  <c r="C1504" i="1"/>
  <c r="B1504" i="1"/>
  <c r="D1503" i="1"/>
  <c r="C1503" i="1"/>
  <c r="B1503" i="1"/>
  <c r="I1503" i="1" s="1"/>
  <c r="D1502" i="1"/>
  <c r="C1502" i="1"/>
  <c r="B1502" i="1"/>
  <c r="F1501" i="1"/>
  <c r="D1501" i="1"/>
  <c r="C1501" i="1"/>
  <c r="B1501" i="1"/>
  <c r="H1501" i="1" s="1"/>
  <c r="D1500" i="1"/>
  <c r="C1500" i="1"/>
  <c r="B1500" i="1"/>
  <c r="I1500" i="1" s="1"/>
  <c r="D1499" i="1"/>
  <c r="C1499" i="1"/>
  <c r="B1499" i="1"/>
  <c r="I1499" i="1" s="1"/>
  <c r="D1498" i="1"/>
  <c r="C1498" i="1"/>
  <c r="B1498" i="1"/>
  <c r="D1497" i="1"/>
  <c r="C1497" i="1"/>
  <c r="B1497" i="1"/>
  <c r="I1496" i="1"/>
  <c r="D1496" i="1"/>
  <c r="C1496" i="1"/>
  <c r="B1496" i="1"/>
  <c r="D1495" i="1"/>
  <c r="C1495" i="1"/>
  <c r="B1495" i="1"/>
  <c r="H1495" i="1" s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I1483" i="1"/>
  <c r="G1483" i="1"/>
  <c r="D1483" i="1"/>
  <c r="C1483" i="1"/>
  <c r="B1483" i="1"/>
  <c r="H1483" i="1" s="1"/>
  <c r="D1482" i="1"/>
  <c r="C1482" i="1"/>
  <c r="B1482" i="1"/>
  <c r="G1482" i="1" s="1"/>
  <c r="D1481" i="1"/>
  <c r="C1481" i="1"/>
  <c r="B1481" i="1"/>
  <c r="D1480" i="1"/>
  <c r="C1480" i="1"/>
  <c r="B1480" i="1"/>
  <c r="D1479" i="1"/>
  <c r="C1479" i="1"/>
  <c r="B1479" i="1"/>
  <c r="G1479" i="1" s="1"/>
  <c r="D1478" i="1"/>
  <c r="C1478" i="1"/>
  <c r="B1478" i="1"/>
  <c r="F1477" i="1"/>
  <c r="D1477" i="1"/>
  <c r="C1477" i="1"/>
  <c r="B1477" i="1"/>
  <c r="I1477" i="1" s="1"/>
  <c r="D1476" i="1"/>
  <c r="C1476" i="1"/>
  <c r="B1476" i="1"/>
  <c r="D1475" i="1"/>
  <c r="C1475" i="1"/>
  <c r="B1475" i="1"/>
  <c r="I1475" i="1" s="1"/>
  <c r="D1474" i="1"/>
  <c r="C1474" i="1"/>
  <c r="B1474" i="1"/>
  <c r="F1474" i="1" s="1"/>
  <c r="D1473" i="1"/>
  <c r="C1473" i="1"/>
  <c r="B1473" i="1"/>
  <c r="G1473" i="1" s="1"/>
  <c r="D1472" i="1"/>
  <c r="C1472" i="1"/>
  <c r="B1472" i="1"/>
  <c r="I1472" i="1" s="1"/>
  <c r="D1471" i="1"/>
  <c r="C1471" i="1"/>
  <c r="B1471" i="1"/>
  <c r="I1471" i="1" s="1"/>
  <c r="D1470" i="1"/>
  <c r="C1470" i="1"/>
  <c r="B1470" i="1"/>
  <c r="D1469" i="1"/>
  <c r="C1469" i="1"/>
  <c r="B1469" i="1"/>
  <c r="F1469" i="1" s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I1463" i="1" s="1"/>
  <c r="D1462" i="1"/>
  <c r="C1462" i="1"/>
  <c r="B1462" i="1"/>
  <c r="F1462" i="1" s="1"/>
  <c r="D1461" i="1"/>
  <c r="C1461" i="1"/>
  <c r="B1461" i="1"/>
  <c r="F1461" i="1" s="1"/>
  <c r="D1460" i="1"/>
  <c r="C1460" i="1"/>
  <c r="B1460" i="1"/>
  <c r="I1459" i="1"/>
  <c r="H1459" i="1"/>
  <c r="G1459" i="1"/>
  <c r="D1459" i="1"/>
  <c r="C1459" i="1"/>
  <c r="B1459" i="1"/>
  <c r="F1459" i="1" s="1"/>
  <c r="D1458" i="1"/>
  <c r="C1458" i="1"/>
  <c r="B1458" i="1"/>
  <c r="H1458" i="1" s="1"/>
  <c r="D1457" i="1"/>
  <c r="C1457" i="1"/>
  <c r="B1457" i="1"/>
  <c r="D1456" i="1"/>
  <c r="C1456" i="1"/>
  <c r="B1456" i="1"/>
  <c r="H1456" i="1" s="1"/>
  <c r="G1455" i="1"/>
  <c r="D1455" i="1"/>
  <c r="C1455" i="1"/>
  <c r="B1455" i="1"/>
  <c r="F1455" i="1" s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I1451" i="1" s="1"/>
  <c r="D1450" i="1"/>
  <c r="C1450" i="1"/>
  <c r="B1450" i="1"/>
  <c r="F1450" i="1" s="1"/>
  <c r="D1449" i="1"/>
  <c r="C1449" i="1"/>
  <c r="B1449" i="1"/>
  <c r="H1449" i="1" s="1"/>
  <c r="D1448" i="1"/>
  <c r="C1448" i="1"/>
  <c r="B1448" i="1"/>
  <c r="H1448" i="1" s="1"/>
  <c r="D1447" i="1"/>
  <c r="C1447" i="1"/>
  <c r="B1447" i="1"/>
  <c r="G1447" i="1" s="1"/>
  <c r="D1446" i="1"/>
  <c r="C1446" i="1"/>
  <c r="B1446" i="1"/>
  <c r="D1445" i="1"/>
  <c r="C1445" i="1"/>
  <c r="B1445" i="1"/>
  <c r="G1445" i="1" s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G1439" i="1"/>
  <c r="D1439" i="1"/>
  <c r="C1439" i="1"/>
  <c r="B1439" i="1"/>
  <c r="I1439" i="1" s="1"/>
  <c r="D1438" i="1"/>
  <c r="C1438" i="1"/>
  <c r="B1438" i="1"/>
  <c r="I1438" i="1" s="1"/>
  <c r="D1437" i="1"/>
  <c r="C1437" i="1"/>
  <c r="B1437" i="1"/>
  <c r="I1437" i="1" s="1"/>
  <c r="D1436" i="1"/>
  <c r="C1436" i="1"/>
  <c r="B1436" i="1"/>
  <c r="D1435" i="1"/>
  <c r="C1435" i="1"/>
  <c r="B1435" i="1"/>
  <c r="D1434" i="1"/>
  <c r="C1434" i="1"/>
  <c r="B1434" i="1"/>
  <c r="I1434" i="1" s="1"/>
  <c r="D1433" i="1"/>
  <c r="C1433" i="1"/>
  <c r="B1433" i="1"/>
  <c r="H1433" i="1" s="1"/>
  <c r="D1432" i="1"/>
  <c r="C1432" i="1"/>
  <c r="B1432" i="1"/>
  <c r="F1432" i="1" s="1"/>
  <c r="D1431" i="1"/>
  <c r="C1431" i="1"/>
  <c r="B1431" i="1"/>
  <c r="I1431" i="1" s="1"/>
  <c r="D1430" i="1"/>
  <c r="C1430" i="1"/>
  <c r="B1430" i="1"/>
  <c r="I1430" i="1" s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I1426" i="1" s="1"/>
  <c r="D1425" i="1"/>
  <c r="C1425" i="1"/>
  <c r="B1425" i="1"/>
  <c r="I1425" i="1" s="1"/>
  <c r="D1424" i="1"/>
  <c r="C1424" i="1"/>
  <c r="B1424" i="1"/>
  <c r="I1424" i="1" s="1"/>
  <c r="D1423" i="1"/>
  <c r="C1423" i="1"/>
  <c r="B1423" i="1"/>
  <c r="F1423" i="1" s="1"/>
  <c r="D1422" i="1"/>
  <c r="C1422" i="1"/>
  <c r="B1422" i="1"/>
  <c r="D1421" i="1"/>
  <c r="C1421" i="1"/>
  <c r="B1421" i="1"/>
  <c r="G1421" i="1" s="1"/>
  <c r="D1420" i="1"/>
  <c r="C1420" i="1"/>
  <c r="B1420" i="1"/>
  <c r="G1420" i="1" s="1"/>
  <c r="D1419" i="1"/>
  <c r="C1419" i="1"/>
  <c r="B1419" i="1"/>
  <c r="I1419" i="1" s="1"/>
  <c r="D1418" i="1"/>
  <c r="C1418" i="1"/>
  <c r="B1418" i="1"/>
  <c r="I1418" i="1" s="1"/>
  <c r="D1417" i="1"/>
  <c r="C1417" i="1"/>
  <c r="B1417" i="1"/>
  <c r="H1417" i="1" s="1"/>
  <c r="D1416" i="1"/>
  <c r="C1416" i="1"/>
  <c r="B1416" i="1"/>
  <c r="D1415" i="1"/>
  <c r="C1415" i="1"/>
  <c r="B1415" i="1"/>
  <c r="H1415" i="1" s="1"/>
  <c r="D1414" i="1"/>
  <c r="C1414" i="1"/>
  <c r="B1414" i="1"/>
  <c r="H1414" i="1" s="1"/>
  <c r="F1413" i="1"/>
  <c r="D1413" i="1"/>
  <c r="C1413" i="1"/>
  <c r="B1413" i="1"/>
  <c r="G1413" i="1" s="1"/>
  <c r="D1412" i="1"/>
  <c r="C1412" i="1"/>
  <c r="B1412" i="1"/>
  <c r="I1412" i="1" s="1"/>
  <c r="D1411" i="1"/>
  <c r="C1411" i="1"/>
  <c r="B1411" i="1"/>
  <c r="I1411" i="1" s="1"/>
  <c r="D1410" i="1"/>
  <c r="C1410" i="1"/>
  <c r="B1410" i="1"/>
  <c r="G1410" i="1" s="1"/>
  <c r="D1409" i="1"/>
  <c r="C1409" i="1"/>
  <c r="B1409" i="1"/>
  <c r="D1408" i="1"/>
  <c r="C1408" i="1"/>
  <c r="B1408" i="1"/>
  <c r="F1408" i="1" s="1"/>
  <c r="D1407" i="1"/>
  <c r="C1407" i="1"/>
  <c r="B1407" i="1"/>
  <c r="D1406" i="1"/>
  <c r="C1406" i="1"/>
  <c r="B1406" i="1"/>
  <c r="D1405" i="1"/>
  <c r="C1405" i="1"/>
  <c r="B1405" i="1"/>
  <c r="G1405" i="1" s="1"/>
  <c r="D1404" i="1"/>
  <c r="C1404" i="1"/>
  <c r="B1404" i="1"/>
  <c r="D1403" i="1"/>
  <c r="C1403" i="1"/>
  <c r="B1403" i="1"/>
  <c r="I1403" i="1" s="1"/>
  <c r="D1402" i="1"/>
  <c r="C1402" i="1"/>
  <c r="B1402" i="1"/>
  <c r="D1401" i="1"/>
  <c r="C1401" i="1"/>
  <c r="B1401" i="1"/>
  <c r="I1401" i="1" s="1"/>
  <c r="D1400" i="1"/>
  <c r="C1400" i="1"/>
  <c r="B1400" i="1"/>
  <c r="I1400" i="1" s="1"/>
  <c r="D1399" i="1"/>
  <c r="C1399" i="1"/>
  <c r="B1399" i="1"/>
  <c r="F1399" i="1" s="1"/>
  <c r="H1398" i="1"/>
  <c r="D1398" i="1"/>
  <c r="C1398" i="1"/>
  <c r="B1398" i="1"/>
  <c r="D1397" i="1"/>
  <c r="C1397" i="1"/>
  <c r="B1397" i="1"/>
  <c r="F1397" i="1" s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F1393" i="1" s="1"/>
  <c r="D1392" i="1"/>
  <c r="C1392" i="1"/>
  <c r="B1392" i="1"/>
  <c r="D1391" i="1"/>
  <c r="C1391" i="1"/>
  <c r="B1391" i="1"/>
  <c r="D1390" i="1"/>
  <c r="C1390" i="1"/>
  <c r="B1390" i="1"/>
  <c r="H1390" i="1" s="1"/>
  <c r="D1389" i="1"/>
  <c r="C1389" i="1"/>
  <c r="B1389" i="1"/>
  <c r="I1389" i="1" s="1"/>
  <c r="D1388" i="1"/>
  <c r="C1388" i="1"/>
  <c r="B1388" i="1"/>
  <c r="G1388" i="1" s="1"/>
  <c r="D1387" i="1"/>
  <c r="C1387" i="1"/>
  <c r="B1387" i="1"/>
  <c r="D1386" i="1"/>
  <c r="C1386" i="1"/>
  <c r="B1386" i="1"/>
  <c r="I1386" i="1" s="1"/>
  <c r="D1385" i="1"/>
  <c r="C1385" i="1"/>
  <c r="B1385" i="1"/>
  <c r="D1384" i="1"/>
  <c r="C1384" i="1"/>
  <c r="B1384" i="1"/>
  <c r="G1384" i="1" s="1"/>
  <c r="D1383" i="1"/>
  <c r="C1383" i="1"/>
  <c r="B1383" i="1"/>
  <c r="H1383" i="1" s="1"/>
  <c r="D1382" i="1"/>
  <c r="C1382" i="1"/>
  <c r="B1382" i="1"/>
  <c r="I1382" i="1" s="1"/>
  <c r="D1381" i="1"/>
  <c r="C1381" i="1"/>
  <c r="B1381" i="1"/>
  <c r="D1380" i="1"/>
  <c r="C1380" i="1"/>
  <c r="B1380" i="1"/>
  <c r="G1380" i="1" s="1"/>
  <c r="D1379" i="1"/>
  <c r="C1379" i="1"/>
  <c r="B1379" i="1"/>
  <c r="D1378" i="1"/>
  <c r="C1378" i="1"/>
  <c r="B1378" i="1"/>
  <c r="D1377" i="1"/>
  <c r="C1377" i="1"/>
  <c r="B1377" i="1"/>
  <c r="I1377" i="1" s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H1371" i="1" s="1"/>
  <c r="D1370" i="1"/>
  <c r="C1370" i="1"/>
  <c r="B1370" i="1"/>
  <c r="G1370" i="1" s="1"/>
  <c r="D1369" i="1"/>
  <c r="C1369" i="1"/>
  <c r="B1369" i="1"/>
  <c r="D1368" i="1"/>
  <c r="C1368" i="1"/>
  <c r="B1368" i="1"/>
  <c r="G1368" i="1" s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F1361" i="1" s="1"/>
  <c r="D1360" i="1"/>
  <c r="C1360" i="1"/>
  <c r="B1360" i="1"/>
  <c r="F1360" i="1" s="1"/>
  <c r="D1359" i="1"/>
  <c r="C1359" i="1"/>
  <c r="B1359" i="1"/>
  <c r="F1359" i="1" s="1"/>
  <c r="G1358" i="1"/>
  <c r="D1358" i="1"/>
  <c r="C1358" i="1"/>
  <c r="B1358" i="1"/>
  <c r="F1358" i="1" s="1"/>
  <c r="D1357" i="1"/>
  <c r="C1357" i="1"/>
  <c r="B1357" i="1"/>
  <c r="D1356" i="1"/>
  <c r="C1356" i="1"/>
  <c r="B1356" i="1"/>
  <c r="H1356" i="1" s="1"/>
  <c r="D1355" i="1"/>
  <c r="C1355" i="1"/>
  <c r="B1355" i="1"/>
  <c r="H1355" i="1" s="1"/>
  <c r="D1354" i="1"/>
  <c r="C1354" i="1"/>
  <c r="B1354" i="1"/>
  <c r="G1354" i="1" s="1"/>
  <c r="D1353" i="1"/>
  <c r="C1353" i="1"/>
  <c r="B1353" i="1"/>
  <c r="D1352" i="1"/>
  <c r="C1352" i="1"/>
  <c r="B1352" i="1"/>
  <c r="I1352" i="1" s="1"/>
  <c r="G1351" i="1"/>
  <c r="D1351" i="1"/>
  <c r="C1351" i="1"/>
  <c r="B1351" i="1"/>
  <c r="D1350" i="1"/>
  <c r="C1350" i="1"/>
  <c r="B1350" i="1"/>
  <c r="D1349" i="1"/>
  <c r="C1349" i="1"/>
  <c r="B1349" i="1"/>
  <c r="I1348" i="1"/>
  <c r="D1348" i="1"/>
  <c r="C1348" i="1"/>
  <c r="B1348" i="1"/>
  <c r="H1348" i="1" s="1"/>
  <c r="D1347" i="1"/>
  <c r="C1347" i="1"/>
  <c r="B1347" i="1"/>
  <c r="I1346" i="1"/>
  <c r="D1346" i="1"/>
  <c r="C1346" i="1"/>
  <c r="B1346" i="1"/>
  <c r="D1345" i="1"/>
  <c r="C1345" i="1"/>
  <c r="B1345" i="1"/>
  <c r="I1345" i="1" s="1"/>
  <c r="D1344" i="1"/>
  <c r="C1344" i="1"/>
  <c r="B1344" i="1"/>
  <c r="D1343" i="1"/>
  <c r="C1343" i="1"/>
  <c r="B1343" i="1"/>
  <c r="G1342" i="1"/>
  <c r="D1342" i="1"/>
  <c r="C1342" i="1"/>
  <c r="B1342" i="1"/>
  <c r="I1342" i="1" s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I1338" i="1" s="1"/>
  <c r="D1337" i="1"/>
  <c r="C1337" i="1"/>
  <c r="B1337" i="1"/>
  <c r="D1336" i="1"/>
  <c r="C1336" i="1"/>
  <c r="B1336" i="1"/>
  <c r="I1336" i="1" s="1"/>
  <c r="D1335" i="1"/>
  <c r="C1335" i="1"/>
  <c r="B1335" i="1"/>
  <c r="F1335" i="1" s="1"/>
  <c r="D1334" i="1"/>
  <c r="C1334" i="1"/>
  <c r="B1334" i="1"/>
  <c r="I1334" i="1" s="1"/>
  <c r="D1333" i="1"/>
  <c r="C1333" i="1"/>
  <c r="B1333" i="1"/>
  <c r="D1332" i="1"/>
  <c r="C1332" i="1"/>
  <c r="B1332" i="1"/>
  <c r="F1332" i="1" s="1"/>
  <c r="I1331" i="1"/>
  <c r="F1331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H1327" i="1" s="1"/>
  <c r="D1326" i="1"/>
  <c r="C1326" i="1"/>
  <c r="B1326" i="1"/>
  <c r="I1326" i="1" s="1"/>
  <c r="D1325" i="1"/>
  <c r="C1325" i="1"/>
  <c r="B1325" i="1"/>
  <c r="D1324" i="1"/>
  <c r="C1324" i="1"/>
  <c r="B1324" i="1"/>
  <c r="I1324" i="1" s="1"/>
  <c r="D1323" i="1"/>
  <c r="C1323" i="1"/>
  <c r="B1323" i="1"/>
  <c r="I1323" i="1" s="1"/>
  <c r="D1322" i="1"/>
  <c r="C1322" i="1"/>
  <c r="B1322" i="1"/>
  <c r="H1322" i="1" s="1"/>
  <c r="D1321" i="1"/>
  <c r="C1321" i="1"/>
  <c r="B1321" i="1"/>
  <c r="D1320" i="1"/>
  <c r="C1320" i="1"/>
  <c r="B1320" i="1"/>
  <c r="I1320" i="1" s="1"/>
  <c r="D1319" i="1"/>
  <c r="C1319" i="1"/>
  <c r="B1319" i="1"/>
  <c r="D1318" i="1"/>
  <c r="C1318" i="1"/>
  <c r="B1318" i="1"/>
  <c r="D1317" i="1"/>
  <c r="C1317" i="1"/>
  <c r="B1317" i="1"/>
  <c r="F1317" i="1" s="1"/>
  <c r="D1316" i="1"/>
  <c r="C1316" i="1"/>
  <c r="B1316" i="1"/>
  <c r="F1316" i="1" s="1"/>
  <c r="D1315" i="1"/>
  <c r="C1315" i="1"/>
  <c r="B1315" i="1"/>
  <c r="H1315" i="1" s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G1311" i="1" s="1"/>
  <c r="H1310" i="1"/>
  <c r="D1310" i="1"/>
  <c r="C1310" i="1"/>
  <c r="B1310" i="1"/>
  <c r="D1309" i="1"/>
  <c r="C1309" i="1"/>
  <c r="B1309" i="1"/>
  <c r="F1308" i="1"/>
  <c r="D1308" i="1"/>
  <c r="C1308" i="1"/>
  <c r="B1308" i="1"/>
  <c r="I1308" i="1" s="1"/>
  <c r="D1307" i="1"/>
  <c r="C1307" i="1"/>
  <c r="B1307" i="1"/>
  <c r="D1306" i="1"/>
  <c r="C1306" i="1"/>
  <c r="B1306" i="1"/>
  <c r="H1306" i="1" s="1"/>
  <c r="D1305" i="1"/>
  <c r="C1305" i="1"/>
  <c r="B1305" i="1"/>
  <c r="D1304" i="1"/>
  <c r="C1304" i="1"/>
  <c r="B1304" i="1"/>
  <c r="G1303" i="1"/>
  <c r="D1303" i="1"/>
  <c r="C1303" i="1"/>
  <c r="B1303" i="1"/>
  <c r="F1303" i="1" s="1"/>
  <c r="D1302" i="1"/>
  <c r="C1302" i="1"/>
  <c r="B1302" i="1"/>
  <c r="I1301" i="1"/>
  <c r="D1301" i="1"/>
  <c r="C1301" i="1"/>
  <c r="B1301" i="1"/>
  <c r="F1301" i="1" s="1"/>
  <c r="D1300" i="1"/>
  <c r="C1300" i="1"/>
  <c r="B1300" i="1"/>
  <c r="G1300" i="1" s="1"/>
  <c r="D1299" i="1"/>
  <c r="C1299" i="1"/>
  <c r="B1299" i="1"/>
  <c r="D1298" i="1"/>
  <c r="C1298" i="1"/>
  <c r="B1298" i="1"/>
  <c r="I1298" i="1" s="1"/>
  <c r="D1297" i="1"/>
  <c r="C1297" i="1"/>
  <c r="B1297" i="1"/>
  <c r="I1297" i="1" s="1"/>
  <c r="D1296" i="1"/>
  <c r="C1296" i="1"/>
  <c r="B1296" i="1"/>
  <c r="I1296" i="1" s="1"/>
  <c r="D1295" i="1"/>
  <c r="C1295" i="1"/>
  <c r="B1295" i="1"/>
  <c r="D1294" i="1"/>
  <c r="C1294" i="1"/>
  <c r="B1294" i="1"/>
  <c r="F1294" i="1" s="1"/>
  <c r="D1293" i="1"/>
  <c r="C1293" i="1"/>
  <c r="B1293" i="1"/>
  <c r="D1292" i="1"/>
  <c r="C1292" i="1"/>
  <c r="B1292" i="1"/>
  <c r="F1292" i="1" s="1"/>
  <c r="D1291" i="1"/>
  <c r="C1291" i="1"/>
  <c r="B1291" i="1"/>
  <c r="F1291" i="1" s="1"/>
  <c r="D1290" i="1"/>
  <c r="C1290" i="1"/>
  <c r="B1290" i="1"/>
  <c r="G1290" i="1" s="1"/>
  <c r="D1289" i="1"/>
  <c r="C1289" i="1"/>
  <c r="B1289" i="1"/>
  <c r="D1288" i="1"/>
  <c r="C1288" i="1"/>
  <c r="B1288" i="1"/>
  <c r="I1288" i="1" s="1"/>
  <c r="D1287" i="1"/>
  <c r="C1287" i="1"/>
  <c r="B1287" i="1"/>
  <c r="G1287" i="1" s="1"/>
  <c r="D1286" i="1"/>
  <c r="C1286" i="1"/>
  <c r="B1286" i="1"/>
  <c r="I1286" i="1" s="1"/>
  <c r="D1285" i="1"/>
  <c r="C1285" i="1"/>
  <c r="B1285" i="1"/>
  <c r="I1285" i="1" s="1"/>
  <c r="D1284" i="1"/>
  <c r="C1284" i="1"/>
  <c r="B1284" i="1"/>
  <c r="I1284" i="1" s="1"/>
  <c r="D1283" i="1"/>
  <c r="C1283" i="1"/>
  <c r="B1283" i="1"/>
  <c r="D1282" i="1"/>
  <c r="C1282" i="1"/>
  <c r="B1282" i="1"/>
  <c r="I1282" i="1" s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I1278" i="1" s="1"/>
  <c r="D1277" i="1"/>
  <c r="C1277" i="1"/>
  <c r="B1277" i="1"/>
  <c r="I1277" i="1" s="1"/>
  <c r="D1276" i="1"/>
  <c r="C1276" i="1"/>
  <c r="B1276" i="1"/>
  <c r="D1275" i="1"/>
  <c r="C1275" i="1"/>
  <c r="B1275" i="1"/>
  <c r="I1275" i="1" s="1"/>
  <c r="D1274" i="1"/>
  <c r="C1274" i="1"/>
  <c r="B1274" i="1"/>
  <c r="D1273" i="1"/>
  <c r="C1273" i="1"/>
  <c r="B1273" i="1"/>
  <c r="H1273" i="1" s="1"/>
  <c r="D1272" i="1"/>
  <c r="C1272" i="1"/>
  <c r="B1272" i="1"/>
  <c r="D1271" i="1"/>
  <c r="C1271" i="1"/>
  <c r="B1271" i="1"/>
  <c r="G1271" i="1" s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H1267" i="1" s="1"/>
  <c r="D1266" i="1"/>
  <c r="C1266" i="1"/>
  <c r="B1266" i="1"/>
  <c r="D1265" i="1"/>
  <c r="C1265" i="1"/>
  <c r="B1265" i="1"/>
  <c r="I1265" i="1" s="1"/>
  <c r="D1264" i="1"/>
  <c r="C1264" i="1"/>
  <c r="B1264" i="1"/>
  <c r="D1263" i="1"/>
  <c r="C1263" i="1"/>
  <c r="B1263" i="1"/>
  <c r="I1263" i="1" s="1"/>
  <c r="H1262" i="1"/>
  <c r="D1262" i="1"/>
  <c r="C1262" i="1"/>
  <c r="B1262" i="1"/>
  <c r="G1262" i="1" s="1"/>
  <c r="G1261" i="1"/>
  <c r="F1261" i="1"/>
  <c r="D1261" i="1"/>
  <c r="C1261" i="1"/>
  <c r="B1261" i="1"/>
  <c r="H1261" i="1" s="1"/>
  <c r="D1260" i="1"/>
  <c r="C1260" i="1"/>
  <c r="B1260" i="1"/>
  <c r="G1259" i="1"/>
  <c r="D1259" i="1"/>
  <c r="C1259" i="1"/>
  <c r="B1259" i="1"/>
  <c r="H1259" i="1" s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I1255" i="1" s="1"/>
  <c r="D1254" i="1"/>
  <c r="C1254" i="1"/>
  <c r="B1254" i="1"/>
  <c r="D1253" i="1"/>
  <c r="C1253" i="1"/>
  <c r="B1253" i="1"/>
  <c r="D1252" i="1"/>
  <c r="C1252" i="1"/>
  <c r="B1252" i="1"/>
  <c r="H1252" i="1" s="1"/>
  <c r="D1251" i="1"/>
  <c r="C1251" i="1"/>
  <c r="B1251" i="1"/>
  <c r="G1251" i="1" s="1"/>
  <c r="D1250" i="1"/>
  <c r="C1250" i="1"/>
  <c r="B1250" i="1"/>
  <c r="F1250" i="1" s="1"/>
  <c r="D1249" i="1"/>
  <c r="C1249" i="1"/>
  <c r="B1249" i="1"/>
  <c r="D1248" i="1"/>
  <c r="C1248" i="1"/>
  <c r="B1248" i="1"/>
  <c r="I1248" i="1" s="1"/>
  <c r="D1247" i="1"/>
  <c r="C1247" i="1"/>
  <c r="B1247" i="1"/>
  <c r="I1247" i="1" s="1"/>
  <c r="D1246" i="1"/>
  <c r="C1246" i="1"/>
  <c r="B1246" i="1"/>
  <c r="D1245" i="1"/>
  <c r="C1245" i="1"/>
  <c r="B1245" i="1"/>
  <c r="D1244" i="1"/>
  <c r="C1244" i="1"/>
  <c r="B1244" i="1"/>
  <c r="G1244" i="1" s="1"/>
  <c r="D1243" i="1"/>
  <c r="C1243" i="1"/>
  <c r="B1243" i="1"/>
  <c r="D1242" i="1"/>
  <c r="C1242" i="1"/>
  <c r="B1242" i="1"/>
  <c r="G1242" i="1" s="1"/>
  <c r="H1241" i="1"/>
  <c r="D1241" i="1"/>
  <c r="C1241" i="1"/>
  <c r="B1241" i="1"/>
  <c r="G1241" i="1" s="1"/>
  <c r="D1240" i="1"/>
  <c r="C1240" i="1"/>
  <c r="B1240" i="1"/>
  <c r="G1239" i="1"/>
  <c r="D1239" i="1"/>
  <c r="C1239" i="1"/>
  <c r="B1239" i="1"/>
  <c r="D1238" i="1"/>
  <c r="C1238" i="1"/>
  <c r="B1238" i="1"/>
  <c r="F1238" i="1" s="1"/>
  <c r="D1237" i="1"/>
  <c r="C1237" i="1"/>
  <c r="B1237" i="1"/>
  <c r="D1236" i="1"/>
  <c r="C1236" i="1"/>
  <c r="B1236" i="1"/>
  <c r="D1235" i="1"/>
  <c r="C1235" i="1"/>
  <c r="B1235" i="1"/>
  <c r="G1235" i="1" s="1"/>
  <c r="D1234" i="1"/>
  <c r="C1234" i="1"/>
  <c r="B1234" i="1"/>
  <c r="H1234" i="1" s="1"/>
  <c r="D1233" i="1"/>
  <c r="C1233" i="1"/>
  <c r="B1233" i="1"/>
  <c r="I1233" i="1" s="1"/>
  <c r="D1232" i="1"/>
  <c r="C1232" i="1"/>
  <c r="B1232" i="1"/>
  <c r="I1232" i="1" s="1"/>
  <c r="H1231" i="1"/>
  <c r="D1231" i="1"/>
  <c r="C1231" i="1"/>
  <c r="B1231" i="1"/>
  <c r="D1230" i="1"/>
  <c r="C1230" i="1"/>
  <c r="B1230" i="1"/>
  <c r="F1230" i="1" s="1"/>
  <c r="D1229" i="1"/>
  <c r="C1229" i="1"/>
  <c r="B1229" i="1"/>
  <c r="F1229" i="1" s="1"/>
  <c r="D1228" i="1"/>
  <c r="C1228" i="1"/>
  <c r="B1228" i="1"/>
  <c r="F1228" i="1" s="1"/>
  <c r="D1227" i="1"/>
  <c r="C1227" i="1"/>
  <c r="B1227" i="1"/>
  <c r="F1227" i="1" s="1"/>
  <c r="I1226" i="1"/>
  <c r="D1226" i="1"/>
  <c r="C1226" i="1"/>
  <c r="B1226" i="1"/>
  <c r="G1226" i="1" s="1"/>
  <c r="D1225" i="1"/>
  <c r="C1225" i="1"/>
  <c r="B1225" i="1"/>
  <c r="H1225" i="1" s="1"/>
  <c r="D1224" i="1"/>
  <c r="C1224" i="1"/>
  <c r="B1224" i="1"/>
  <c r="I1224" i="1" s="1"/>
  <c r="D1223" i="1"/>
  <c r="C1223" i="1"/>
  <c r="B1223" i="1"/>
  <c r="H1223" i="1" s="1"/>
  <c r="H1222" i="1"/>
  <c r="D1222" i="1"/>
  <c r="C1222" i="1"/>
  <c r="B1222" i="1"/>
  <c r="F1222" i="1" s="1"/>
  <c r="D1221" i="1"/>
  <c r="C1221" i="1"/>
  <c r="B1221" i="1"/>
  <c r="D1220" i="1"/>
  <c r="C1220" i="1"/>
  <c r="B1220" i="1"/>
  <c r="G1220" i="1" s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G1215" i="1" s="1"/>
  <c r="D1214" i="1"/>
  <c r="C1214" i="1"/>
  <c r="B1214" i="1"/>
  <c r="D1213" i="1"/>
  <c r="C1213" i="1"/>
  <c r="B1213" i="1"/>
  <c r="F1213" i="1" s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I1202" i="1"/>
  <c r="F1202" i="1"/>
  <c r="D1202" i="1"/>
  <c r="C1202" i="1"/>
  <c r="B1202" i="1"/>
  <c r="D1201" i="1"/>
  <c r="C1201" i="1"/>
  <c r="B1201" i="1"/>
  <c r="I1200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I1197" i="1" s="1"/>
  <c r="D1196" i="1"/>
  <c r="C1196" i="1"/>
  <c r="B1196" i="1"/>
  <c r="I1195" i="1"/>
  <c r="H1195" i="1"/>
  <c r="D1195" i="1"/>
  <c r="C1195" i="1"/>
  <c r="B1195" i="1"/>
  <c r="G1195" i="1" s="1"/>
  <c r="H1194" i="1"/>
  <c r="F1194" i="1"/>
  <c r="D1194" i="1"/>
  <c r="C1194" i="1"/>
  <c r="B1194" i="1"/>
  <c r="G1194" i="1" s="1"/>
  <c r="D1193" i="1"/>
  <c r="C1193" i="1"/>
  <c r="B1193" i="1"/>
  <c r="D1192" i="1"/>
  <c r="C1192" i="1"/>
  <c r="B1192" i="1"/>
  <c r="I1192" i="1" s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I1187" i="1" s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G1180" i="1" s="1"/>
  <c r="D1179" i="1"/>
  <c r="C1179" i="1"/>
  <c r="B1179" i="1"/>
  <c r="H1178" i="1"/>
  <c r="D1178" i="1"/>
  <c r="C1178" i="1"/>
  <c r="B1178" i="1"/>
  <c r="F1178" i="1" s="1"/>
  <c r="D1177" i="1"/>
  <c r="C1177" i="1"/>
  <c r="B1177" i="1"/>
  <c r="I1177" i="1" s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H1172" i="1" s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I1168" i="1" s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I1154" i="1" s="1"/>
  <c r="D1153" i="1"/>
  <c r="C1153" i="1"/>
  <c r="B1153" i="1"/>
  <c r="D1152" i="1"/>
  <c r="C1152" i="1"/>
  <c r="B1152" i="1"/>
  <c r="G1151" i="1"/>
  <c r="D1151" i="1"/>
  <c r="C1151" i="1"/>
  <c r="B1151" i="1"/>
  <c r="H1151" i="1" s="1"/>
  <c r="D1150" i="1"/>
  <c r="C1150" i="1"/>
  <c r="B1150" i="1"/>
  <c r="D1149" i="1"/>
  <c r="C1149" i="1"/>
  <c r="B1149" i="1"/>
  <c r="D1148" i="1"/>
  <c r="C1148" i="1"/>
  <c r="B1148" i="1"/>
  <c r="F1147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I1143" i="1" s="1"/>
  <c r="D1142" i="1"/>
  <c r="C1142" i="1"/>
  <c r="B1142" i="1"/>
  <c r="I1141" i="1"/>
  <c r="D1141" i="1"/>
  <c r="C1141" i="1"/>
  <c r="B1141" i="1"/>
  <c r="D1140" i="1"/>
  <c r="C1140" i="1"/>
  <c r="B1140" i="1"/>
  <c r="D1139" i="1"/>
  <c r="C1139" i="1"/>
  <c r="B1139" i="1"/>
  <c r="G1139" i="1" s="1"/>
  <c r="D1138" i="1"/>
  <c r="C1138" i="1"/>
  <c r="B1138" i="1"/>
  <c r="I1138" i="1" s="1"/>
  <c r="I1137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F1134" i="1" s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I1128" i="1" s="1"/>
  <c r="D1127" i="1"/>
  <c r="C1127" i="1"/>
  <c r="B1127" i="1"/>
  <c r="I1127" i="1" s="1"/>
  <c r="D1126" i="1"/>
  <c r="C1126" i="1"/>
  <c r="B1126" i="1"/>
  <c r="D1125" i="1"/>
  <c r="C1125" i="1"/>
  <c r="B1125" i="1"/>
  <c r="I1125" i="1" s="1"/>
  <c r="D1124" i="1"/>
  <c r="C1124" i="1"/>
  <c r="B1124" i="1"/>
  <c r="D1123" i="1"/>
  <c r="C1123" i="1"/>
  <c r="B1123" i="1"/>
  <c r="D1122" i="1"/>
  <c r="C1122" i="1"/>
  <c r="B1122" i="1"/>
  <c r="I1122" i="1" s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H1116" i="1" s="1"/>
  <c r="D1115" i="1"/>
  <c r="C1115" i="1"/>
  <c r="B1115" i="1"/>
  <c r="D1114" i="1"/>
  <c r="C1114" i="1"/>
  <c r="B1114" i="1"/>
  <c r="D1113" i="1"/>
  <c r="C1113" i="1"/>
  <c r="B1113" i="1"/>
  <c r="I1113" i="1" s="1"/>
  <c r="D1112" i="1"/>
  <c r="C1112" i="1"/>
  <c r="B1112" i="1"/>
  <c r="I1111" i="1"/>
  <c r="D1111" i="1"/>
  <c r="C1111" i="1"/>
  <c r="B1111" i="1"/>
  <c r="H1111" i="1" s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F1107" i="1" s="1"/>
  <c r="D1106" i="1"/>
  <c r="C1106" i="1"/>
  <c r="B1106" i="1"/>
  <c r="D1105" i="1"/>
  <c r="C1105" i="1"/>
  <c r="B1105" i="1"/>
  <c r="H1105" i="1" s="1"/>
  <c r="D1104" i="1"/>
  <c r="C1104" i="1"/>
  <c r="B1104" i="1"/>
  <c r="F1104" i="1" s="1"/>
  <c r="D1103" i="1"/>
  <c r="C1103" i="1"/>
  <c r="B1103" i="1"/>
  <c r="D1102" i="1"/>
  <c r="C1102" i="1"/>
  <c r="B1102" i="1"/>
  <c r="F1101" i="1"/>
  <c r="D1101" i="1"/>
  <c r="C1101" i="1"/>
  <c r="B1101" i="1"/>
  <c r="I1101" i="1" s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G1095" i="1"/>
  <c r="D1095" i="1"/>
  <c r="C1095" i="1"/>
  <c r="B1095" i="1"/>
  <c r="D1094" i="1"/>
  <c r="C1094" i="1"/>
  <c r="B1094" i="1"/>
  <c r="F1094" i="1" s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G1083" i="1" s="1"/>
  <c r="D1082" i="1"/>
  <c r="C1082" i="1"/>
  <c r="B1082" i="1"/>
  <c r="D1081" i="1"/>
  <c r="C1081" i="1"/>
  <c r="B1081" i="1"/>
  <c r="H1081" i="1" s="1"/>
  <c r="D1080" i="1"/>
  <c r="C1080" i="1"/>
  <c r="B1080" i="1"/>
  <c r="G1080" i="1" s="1"/>
  <c r="D1079" i="1"/>
  <c r="C1079" i="1"/>
  <c r="B1079" i="1"/>
  <c r="D1078" i="1"/>
  <c r="C1078" i="1"/>
  <c r="B1078" i="1"/>
  <c r="I1078" i="1" s="1"/>
  <c r="D1077" i="1"/>
  <c r="C1077" i="1"/>
  <c r="B1077" i="1"/>
  <c r="G1077" i="1" s="1"/>
  <c r="D1076" i="1"/>
  <c r="C1076" i="1"/>
  <c r="B1076" i="1"/>
  <c r="I1075" i="1"/>
  <c r="H1075" i="1"/>
  <c r="D1075" i="1"/>
  <c r="C1075" i="1"/>
  <c r="B1075" i="1"/>
  <c r="F1075" i="1" s="1"/>
  <c r="D1074" i="1"/>
  <c r="C1074" i="1"/>
  <c r="B1074" i="1"/>
  <c r="G1074" i="1" s="1"/>
  <c r="D1073" i="1"/>
  <c r="C1073" i="1"/>
  <c r="B1073" i="1"/>
  <c r="I1073" i="1" s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F1067" i="1" s="1"/>
  <c r="D1066" i="1"/>
  <c r="C1066" i="1"/>
  <c r="B1066" i="1"/>
  <c r="D1065" i="1"/>
  <c r="C1065" i="1"/>
  <c r="B1065" i="1"/>
  <c r="H1065" i="1" s="1"/>
  <c r="D1064" i="1"/>
  <c r="C1064" i="1"/>
  <c r="B1064" i="1"/>
  <c r="D1063" i="1"/>
  <c r="C1063" i="1"/>
  <c r="B1063" i="1"/>
  <c r="D1062" i="1"/>
  <c r="C1062" i="1"/>
  <c r="B1062" i="1"/>
  <c r="I1062" i="1" s="1"/>
  <c r="D1061" i="1"/>
  <c r="C1061" i="1"/>
  <c r="B1061" i="1"/>
  <c r="D1060" i="1"/>
  <c r="C1060" i="1"/>
  <c r="B1060" i="1"/>
  <c r="G1060" i="1" s="1"/>
  <c r="D1059" i="1"/>
  <c r="C1059" i="1"/>
  <c r="B1059" i="1"/>
  <c r="I1059" i="1" s="1"/>
  <c r="D1058" i="1"/>
  <c r="C1058" i="1"/>
  <c r="B1058" i="1"/>
  <c r="I1058" i="1" s="1"/>
  <c r="I1057" i="1"/>
  <c r="D1057" i="1"/>
  <c r="C1057" i="1"/>
  <c r="B1057" i="1"/>
  <c r="H1057" i="1" s="1"/>
  <c r="D1056" i="1"/>
  <c r="C1056" i="1"/>
  <c r="B1056" i="1"/>
  <c r="I1055" i="1"/>
  <c r="G1055" i="1"/>
  <c r="D1055" i="1"/>
  <c r="C1055" i="1"/>
  <c r="B1055" i="1"/>
  <c r="H1055" i="1" s="1"/>
  <c r="I1054" i="1"/>
  <c r="H1054" i="1"/>
  <c r="F1054" i="1"/>
  <c r="D1054" i="1"/>
  <c r="C1054" i="1"/>
  <c r="B1054" i="1"/>
  <c r="D1053" i="1"/>
  <c r="C1053" i="1"/>
  <c r="B1053" i="1"/>
  <c r="D1052" i="1"/>
  <c r="C1052" i="1"/>
  <c r="B1052" i="1"/>
  <c r="G1052" i="1" s="1"/>
  <c r="I1051" i="1"/>
  <c r="D1051" i="1"/>
  <c r="C1051" i="1"/>
  <c r="B1051" i="1"/>
  <c r="D1050" i="1"/>
  <c r="C1050" i="1"/>
  <c r="B1050" i="1"/>
  <c r="I1050" i="1" s="1"/>
  <c r="D1049" i="1"/>
  <c r="C1049" i="1"/>
  <c r="B1049" i="1"/>
  <c r="I1049" i="1" s="1"/>
  <c r="D1048" i="1"/>
  <c r="C1048" i="1"/>
  <c r="B1048" i="1"/>
  <c r="G1048" i="1" s="1"/>
  <c r="D1047" i="1"/>
  <c r="C1047" i="1"/>
  <c r="B1047" i="1"/>
  <c r="D1046" i="1"/>
  <c r="C1046" i="1"/>
  <c r="B1046" i="1"/>
  <c r="I1046" i="1" s="1"/>
  <c r="D1045" i="1"/>
  <c r="C1045" i="1"/>
  <c r="B1045" i="1"/>
  <c r="D1044" i="1"/>
  <c r="C1044" i="1"/>
  <c r="B1044" i="1"/>
  <c r="D1043" i="1"/>
  <c r="C1043" i="1"/>
  <c r="B1043" i="1"/>
  <c r="I1043" i="1" s="1"/>
  <c r="D1042" i="1"/>
  <c r="C1042" i="1"/>
  <c r="B1042" i="1"/>
  <c r="D1041" i="1"/>
  <c r="C1041" i="1"/>
  <c r="B1041" i="1"/>
  <c r="G1041" i="1" s="1"/>
  <c r="D1040" i="1"/>
  <c r="C1040" i="1"/>
  <c r="B1040" i="1"/>
  <c r="H1040" i="1" s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G1035" i="1" s="1"/>
  <c r="D1034" i="1"/>
  <c r="C1034" i="1"/>
  <c r="B1034" i="1"/>
  <c r="D1033" i="1"/>
  <c r="C1033" i="1"/>
  <c r="B1033" i="1"/>
  <c r="F1033" i="1" s="1"/>
  <c r="D1032" i="1"/>
  <c r="C1032" i="1"/>
  <c r="B1032" i="1"/>
  <c r="I1031" i="1"/>
  <c r="D1031" i="1"/>
  <c r="C1031" i="1"/>
  <c r="B1031" i="1"/>
  <c r="H1031" i="1" s="1"/>
  <c r="I1030" i="1"/>
  <c r="H1030" i="1"/>
  <c r="F1030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H1027" i="1" s="1"/>
  <c r="D1026" i="1"/>
  <c r="C1026" i="1"/>
  <c r="B1026" i="1"/>
  <c r="G1026" i="1" s="1"/>
  <c r="D1025" i="1"/>
  <c r="C1025" i="1"/>
  <c r="B1025" i="1"/>
  <c r="D1024" i="1"/>
  <c r="C1024" i="1"/>
  <c r="B1024" i="1"/>
  <c r="H1023" i="1"/>
  <c r="D1023" i="1"/>
  <c r="C1023" i="1"/>
  <c r="B1023" i="1"/>
  <c r="D1022" i="1"/>
  <c r="C1022" i="1"/>
  <c r="B1022" i="1"/>
  <c r="D1021" i="1"/>
  <c r="C1021" i="1"/>
  <c r="B1021" i="1"/>
  <c r="F1021" i="1" s="1"/>
  <c r="D1020" i="1"/>
  <c r="C1020" i="1"/>
  <c r="B1020" i="1"/>
  <c r="G1020" i="1" s="1"/>
  <c r="D1019" i="1"/>
  <c r="C1019" i="1"/>
  <c r="B1019" i="1"/>
  <c r="I1019" i="1" s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G1015" i="1" s="1"/>
  <c r="D1014" i="1"/>
  <c r="C1014" i="1"/>
  <c r="B1014" i="1"/>
  <c r="I1014" i="1" s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H1010" i="1" s="1"/>
  <c r="I1009" i="1"/>
  <c r="G1009" i="1"/>
  <c r="D1009" i="1"/>
  <c r="C1009" i="1"/>
  <c r="B1009" i="1"/>
  <c r="D1008" i="1"/>
  <c r="C1008" i="1"/>
  <c r="B1008" i="1"/>
  <c r="I1008" i="1" s="1"/>
  <c r="D1007" i="1"/>
  <c r="C1007" i="1"/>
  <c r="B1007" i="1"/>
  <c r="I1007" i="1" s="1"/>
  <c r="D1006" i="1"/>
  <c r="C1006" i="1"/>
  <c r="B1006" i="1"/>
  <c r="I1006" i="1" s="1"/>
  <c r="D1005" i="1"/>
  <c r="C1005" i="1"/>
  <c r="B1005" i="1"/>
  <c r="I1005" i="1" s="1"/>
  <c r="D1004" i="1"/>
  <c r="C1004" i="1"/>
  <c r="B1004" i="1"/>
  <c r="H1004" i="1" s="1"/>
  <c r="D1003" i="1"/>
  <c r="C1003" i="1"/>
  <c r="B1003" i="1"/>
  <c r="G1003" i="1" s="1"/>
  <c r="D1002" i="1"/>
  <c r="C1002" i="1"/>
  <c r="B1002" i="1"/>
  <c r="H1002" i="1" s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F995" i="1" s="1"/>
  <c r="D994" i="1"/>
  <c r="C994" i="1"/>
  <c r="B994" i="1"/>
  <c r="F993" i="1"/>
  <c r="D993" i="1"/>
  <c r="C993" i="1"/>
  <c r="B993" i="1"/>
  <c r="G993" i="1" s="1"/>
  <c r="D992" i="1"/>
  <c r="C992" i="1"/>
  <c r="B992" i="1"/>
  <c r="G991" i="1"/>
  <c r="D991" i="1"/>
  <c r="C991" i="1"/>
  <c r="B991" i="1"/>
  <c r="H991" i="1" s="1"/>
  <c r="D990" i="1"/>
  <c r="C990" i="1"/>
  <c r="B990" i="1"/>
  <c r="D989" i="1"/>
  <c r="C989" i="1"/>
  <c r="B989" i="1"/>
  <c r="G989" i="1" s="1"/>
  <c r="D988" i="1"/>
  <c r="C988" i="1"/>
  <c r="B988" i="1"/>
  <c r="F988" i="1" s="1"/>
  <c r="D987" i="1"/>
  <c r="C987" i="1"/>
  <c r="B987" i="1"/>
  <c r="I987" i="1" s="1"/>
  <c r="D986" i="1"/>
  <c r="C986" i="1"/>
  <c r="B986" i="1"/>
  <c r="D985" i="1"/>
  <c r="C985" i="1"/>
  <c r="B985" i="1"/>
  <c r="I984" i="1"/>
  <c r="F984" i="1"/>
  <c r="D984" i="1"/>
  <c r="C984" i="1"/>
  <c r="B984" i="1"/>
  <c r="D983" i="1"/>
  <c r="C983" i="1"/>
  <c r="B983" i="1"/>
  <c r="I983" i="1" s="1"/>
  <c r="D982" i="1"/>
  <c r="C982" i="1"/>
  <c r="B982" i="1"/>
  <c r="D981" i="1"/>
  <c r="C981" i="1"/>
  <c r="B981" i="1"/>
  <c r="I981" i="1" s="1"/>
  <c r="D980" i="1"/>
  <c r="C980" i="1"/>
  <c r="B980" i="1"/>
  <c r="D979" i="1"/>
  <c r="C979" i="1"/>
  <c r="B979" i="1"/>
  <c r="D978" i="1"/>
  <c r="C978" i="1"/>
  <c r="B978" i="1"/>
  <c r="H978" i="1" s="1"/>
  <c r="D977" i="1"/>
  <c r="C977" i="1"/>
  <c r="B977" i="1"/>
  <c r="D976" i="1"/>
  <c r="C976" i="1"/>
  <c r="B976" i="1"/>
  <c r="H976" i="1" s="1"/>
  <c r="D975" i="1"/>
  <c r="C975" i="1"/>
  <c r="B975" i="1"/>
  <c r="D974" i="1"/>
  <c r="C974" i="1"/>
  <c r="B974" i="1"/>
  <c r="I974" i="1" s="1"/>
  <c r="D973" i="1"/>
  <c r="C973" i="1"/>
  <c r="B973" i="1"/>
  <c r="F973" i="1" s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F968" i="1" s="1"/>
  <c r="D967" i="1"/>
  <c r="C967" i="1"/>
  <c r="B967" i="1"/>
  <c r="I967" i="1" s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I962" i="1" s="1"/>
  <c r="D961" i="1"/>
  <c r="C961" i="1"/>
  <c r="B961" i="1"/>
  <c r="D960" i="1"/>
  <c r="C960" i="1"/>
  <c r="B960" i="1"/>
  <c r="H960" i="1" s="1"/>
  <c r="D959" i="1"/>
  <c r="C959" i="1"/>
  <c r="B959" i="1"/>
  <c r="H959" i="1" s="1"/>
  <c r="D958" i="1"/>
  <c r="C958" i="1"/>
  <c r="B958" i="1"/>
  <c r="D957" i="1"/>
  <c r="C957" i="1"/>
  <c r="B957" i="1"/>
  <c r="D956" i="1"/>
  <c r="C956" i="1"/>
  <c r="B956" i="1"/>
  <c r="G956" i="1" s="1"/>
  <c r="G955" i="1"/>
  <c r="D955" i="1"/>
  <c r="C955" i="1"/>
  <c r="B955" i="1"/>
  <c r="H955" i="1" s="1"/>
  <c r="D954" i="1"/>
  <c r="C954" i="1"/>
  <c r="B954" i="1"/>
  <c r="D953" i="1"/>
  <c r="C953" i="1"/>
  <c r="B953" i="1"/>
  <c r="F953" i="1" s="1"/>
  <c r="D952" i="1"/>
  <c r="C952" i="1"/>
  <c r="B952" i="1"/>
  <c r="D951" i="1"/>
  <c r="C951" i="1"/>
  <c r="B951" i="1"/>
  <c r="F951" i="1" s="1"/>
  <c r="D950" i="1"/>
  <c r="C950" i="1"/>
  <c r="B950" i="1"/>
  <c r="D949" i="1"/>
  <c r="C949" i="1"/>
  <c r="B949" i="1"/>
  <c r="H949" i="1" s="1"/>
  <c r="D948" i="1"/>
  <c r="C948" i="1"/>
  <c r="B948" i="1"/>
  <c r="I948" i="1" s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I942" i="1" s="1"/>
  <c r="D941" i="1"/>
  <c r="C941" i="1"/>
  <c r="B941" i="1"/>
  <c r="D940" i="1"/>
  <c r="C940" i="1"/>
  <c r="B940" i="1"/>
  <c r="G940" i="1" s="1"/>
  <c r="D939" i="1"/>
  <c r="C939" i="1"/>
  <c r="B939" i="1"/>
  <c r="F939" i="1" s="1"/>
  <c r="D938" i="1"/>
  <c r="C938" i="1"/>
  <c r="B938" i="1"/>
  <c r="D937" i="1"/>
  <c r="C937" i="1"/>
  <c r="B937" i="1"/>
  <c r="I937" i="1" s="1"/>
  <c r="D936" i="1"/>
  <c r="C936" i="1"/>
  <c r="B936" i="1"/>
  <c r="I936" i="1" s="1"/>
  <c r="F935" i="1"/>
  <c r="D935" i="1"/>
  <c r="C935" i="1"/>
  <c r="B935" i="1"/>
  <c r="D934" i="1"/>
  <c r="C934" i="1"/>
  <c r="B934" i="1"/>
  <c r="G934" i="1" s="1"/>
  <c r="F933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I930" i="1" s="1"/>
  <c r="D929" i="1"/>
  <c r="C929" i="1"/>
  <c r="B929" i="1"/>
  <c r="I929" i="1" s="1"/>
  <c r="D928" i="1"/>
  <c r="C928" i="1"/>
  <c r="B928" i="1"/>
  <c r="I928" i="1" s="1"/>
  <c r="D927" i="1"/>
  <c r="C927" i="1"/>
  <c r="B927" i="1"/>
  <c r="I927" i="1" s="1"/>
  <c r="D926" i="1"/>
  <c r="C926" i="1"/>
  <c r="B926" i="1"/>
  <c r="H926" i="1" s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I914" i="1" s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H908" i="1" s="1"/>
  <c r="D907" i="1"/>
  <c r="C907" i="1"/>
  <c r="B907" i="1"/>
  <c r="D906" i="1"/>
  <c r="C906" i="1"/>
  <c r="B906" i="1"/>
  <c r="D905" i="1"/>
  <c r="C905" i="1"/>
  <c r="B905" i="1"/>
  <c r="I905" i="1" s="1"/>
  <c r="D904" i="1"/>
  <c r="C904" i="1"/>
  <c r="B904" i="1"/>
  <c r="H904" i="1" s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I898" i="1" s="1"/>
  <c r="D897" i="1"/>
  <c r="C897" i="1"/>
  <c r="B897" i="1"/>
  <c r="I897" i="1" s="1"/>
  <c r="D896" i="1"/>
  <c r="C896" i="1"/>
  <c r="B896" i="1"/>
  <c r="D895" i="1"/>
  <c r="C895" i="1"/>
  <c r="B895" i="1"/>
  <c r="D894" i="1"/>
  <c r="C894" i="1"/>
  <c r="B894" i="1"/>
  <c r="D893" i="1"/>
  <c r="C893" i="1"/>
  <c r="B893" i="1"/>
  <c r="I893" i="1" s="1"/>
  <c r="D892" i="1"/>
  <c r="C892" i="1"/>
  <c r="B892" i="1"/>
  <c r="I892" i="1" s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I885" i="1" s="1"/>
  <c r="D884" i="1"/>
  <c r="C884" i="1"/>
  <c r="B884" i="1"/>
  <c r="D883" i="1"/>
  <c r="C883" i="1"/>
  <c r="B883" i="1"/>
  <c r="F882" i="1"/>
  <c r="D882" i="1"/>
  <c r="C882" i="1"/>
  <c r="B882" i="1"/>
  <c r="G882" i="1" s="1"/>
  <c r="D881" i="1"/>
  <c r="C881" i="1"/>
  <c r="B881" i="1"/>
  <c r="F880" i="1"/>
  <c r="D880" i="1"/>
  <c r="C880" i="1"/>
  <c r="B880" i="1"/>
  <c r="H880" i="1" s="1"/>
  <c r="D879" i="1"/>
  <c r="C879" i="1"/>
  <c r="B879" i="1"/>
  <c r="F879" i="1" s="1"/>
  <c r="D878" i="1"/>
  <c r="C878" i="1"/>
  <c r="B878" i="1"/>
  <c r="G878" i="1" s="1"/>
  <c r="D877" i="1"/>
  <c r="C877" i="1"/>
  <c r="B877" i="1"/>
  <c r="D876" i="1"/>
  <c r="C876" i="1"/>
  <c r="B876" i="1"/>
  <c r="D875" i="1"/>
  <c r="C875" i="1"/>
  <c r="B875" i="1"/>
  <c r="G875" i="1" s="1"/>
  <c r="G874" i="1"/>
  <c r="D874" i="1"/>
  <c r="C874" i="1"/>
  <c r="B874" i="1"/>
  <c r="H874" i="1" s="1"/>
  <c r="D873" i="1"/>
  <c r="C873" i="1"/>
  <c r="B873" i="1"/>
  <c r="H873" i="1" s="1"/>
  <c r="D872" i="1"/>
  <c r="C872" i="1"/>
  <c r="B872" i="1"/>
  <c r="D871" i="1"/>
  <c r="C871" i="1"/>
  <c r="B871" i="1"/>
  <c r="F871" i="1" s="1"/>
  <c r="D870" i="1"/>
  <c r="C870" i="1"/>
  <c r="B870" i="1"/>
  <c r="G870" i="1" s="1"/>
  <c r="D869" i="1"/>
  <c r="C869" i="1"/>
  <c r="B869" i="1"/>
  <c r="F869" i="1" s="1"/>
  <c r="D868" i="1"/>
  <c r="C868" i="1"/>
  <c r="B868" i="1"/>
  <c r="F868" i="1" s="1"/>
  <c r="D867" i="1"/>
  <c r="C867" i="1"/>
  <c r="B867" i="1"/>
  <c r="G867" i="1" s="1"/>
  <c r="D866" i="1"/>
  <c r="C866" i="1"/>
  <c r="B866" i="1"/>
  <c r="D865" i="1"/>
  <c r="C865" i="1"/>
  <c r="B865" i="1"/>
  <c r="H865" i="1" s="1"/>
  <c r="D864" i="1"/>
  <c r="C864" i="1"/>
  <c r="B864" i="1"/>
  <c r="D863" i="1"/>
  <c r="C863" i="1"/>
  <c r="B863" i="1"/>
  <c r="D862" i="1"/>
  <c r="C862" i="1"/>
  <c r="B862" i="1"/>
  <c r="F861" i="1"/>
  <c r="D861" i="1"/>
  <c r="C861" i="1"/>
  <c r="B861" i="1"/>
  <c r="H861" i="1" s="1"/>
  <c r="D860" i="1"/>
  <c r="C860" i="1"/>
  <c r="B860" i="1"/>
  <c r="D859" i="1"/>
  <c r="C859" i="1"/>
  <c r="B859" i="1"/>
  <c r="I859" i="1" s="1"/>
  <c r="D858" i="1"/>
  <c r="C858" i="1"/>
  <c r="B858" i="1"/>
  <c r="F858" i="1" s="1"/>
  <c r="D857" i="1"/>
  <c r="C857" i="1"/>
  <c r="B857" i="1"/>
  <c r="D856" i="1"/>
  <c r="C856" i="1"/>
  <c r="B856" i="1"/>
  <c r="D855" i="1"/>
  <c r="C855" i="1"/>
  <c r="B855" i="1"/>
  <c r="D854" i="1"/>
  <c r="C854" i="1"/>
  <c r="B854" i="1"/>
  <c r="G853" i="1"/>
  <c r="D853" i="1"/>
  <c r="C853" i="1"/>
  <c r="B853" i="1"/>
  <c r="D852" i="1"/>
  <c r="C852" i="1"/>
  <c r="B852" i="1"/>
  <c r="D851" i="1"/>
  <c r="C851" i="1"/>
  <c r="B851" i="1"/>
  <c r="H851" i="1" s="1"/>
  <c r="D850" i="1"/>
  <c r="C850" i="1"/>
  <c r="B850" i="1"/>
  <c r="I849" i="1"/>
  <c r="H849" i="1"/>
  <c r="G849" i="1"/>
  <c r="D849" i="1"/>
  <c r="C849" i="1"/>
  <c r="B849" i="1"/>
  <c r="I848" i="1"/>
  <c r="D848" i="1"/>
  <c r="C848" i="1"/>
  <c r="B848" i="1"/>
  <c r="H848" i="1" s="1"/>
  <c r="G847" i="1"/>
  <c r="D847" i="1"/>
  <c r="C847" i="1"/>
  <c r="B847" i="1"/>
  <c r="F847" i="1" s="1"/>
  <c r="D846" i="1"/>
  <c r="C846" i="1"/>
  <c r="B846" i="1"/>
  <c r="G845" i="1"/>
  <c r="D845" i="1"/>
  <c r="C845" i="1"/>
  <c r="B845" i="1"/>
  <c r="D844" i="1"/>
  <c r="C844" i="1"/>
  <c r="B844" i="1"/>
  <c r="H844" i="1" s="1"/>
  <c r="D843" i="1"/>
  <c r="C843" i="1"/>
  <c r="B843" i="1"/>
  <c r="D842" i="1"/>
  <c r="C842" i="1"/>
  <c r="B842" i="1"/>
  <c r="D841" i="1"/>
  <c r="C841" i="1"/>
  <c r="B841" i="1"/>
  <c r="F841" i="1" s="1"/>
  <c r="D840" i="1"/>
  <c r="C840" i="1"/>
  <c r="B840" i="1"/>
  <c r="I840" i="1" s="1"/>
  <c r="D839" i="1"/>
  <c r="C839" i="1"/>
  <c r="B839" i="1"/>
  <c r="H839" i="1" s="1"/>
  <c r="D838" i="1"/>
  <c r="C838" i="1"/>
  <c r="B838" i="1"/>
  <c r="H838" i="1" s="1"/>
  <c r="D837" i="1"/>
  <c r="C837" i="1"/>
  <c r="B837" i="1"/>
  <c r="D836" i="1"/>
  <c r="C836" i="1"/>
  <c r="B836" i="1"/>
  <c r="H836" i="1" s="1"/>
  <c r="D835" i="1"/>
  <c r="C835" i="1"/>
  <c r="B835" i="1"/>
  <c r="F835" i="1" s="1"/>
  <c r="D834" i="1"/>
  <c r="C834" i="1"/>
  <c r="B834" i="1"/>
  <c r="F834" i="1" s="1"/>
  <c r="D833" i="1"/>
  <c r="C833" i="1"/>
  <c r="B833" i="1"/>
  <c r="D832" i="1"/>
  <c r="C832" i="1"/>
  <c r="B832" i="1"/>
  <c r="H832" i="1" s="1"/>
  <c r="G831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H824" i="1" s="1"/>
  <c r="D823" i="1"/>
  <c r="C823" i="1"/>
  <c r="B823" i="1"/>
  <c r="G823" i="1" s="1"/>
  <c r="D822" i="1"/>
  <c r="C822" i="1"/>
  <c r="B822" i="1"/>
  <c r="F822" i="1" s="1"/>
  <c r="D821" i="1"/>
  <c r="C821" i="1"/>
  <c r="B821" i="1"/>
  <c r="D820" i="1"/>
  <c r="C820" i="1"/>
  <c r="B820" i="1"/>
  <c r="F820" i="1" s="1"/>
  <c r="D819" i="1"/>
  <c r="C819" i="1"/>
  <c r="B819" i="1"/>
  <c r="I819" i="1" s="1"/>
  <c r="I818" i="1"/>
  <c r="D818" i="1"/>
  <c r="C818" i="1"/>
  <c r="B818" i="1"/>
  <c r="G818" i="1" s="1"/>
  <c r="I817" i="1"/>
  <c r="D817" i="1"/>
  <c r="C817" i="1"/>
  <c r="B817" i="1"/>
  <c r="G817" i="1" s="1"/>
  <c r="F816" i="1"/>
  <c r="D816" i="1"/>
  <c r="C816" i="1"/>
  <c r="B816" i="1"/>
  <c r="D815" i="1"/>
  <c r="C815" i="1"/>
  <c r="B815" i="1"/>
  <c r="D814" i="1"/>
  <c r="C814" i="1"/>
  <c r="B814" i="1"/>
  <c r="H814" i="1" s="1"/>
  <c r="D813" i="1"/>
  <c r="C813" i="1"/>
  <c r="B813" i="1"/>
  <c r="H813" i="1" s="1"/>
  <c r="D812" i="1"/>
  <c r="C812" i="1"/>
  <c r="B812" i="1"/>
  <c r="D811" i="1"/>
  <c r="C811" i="1"/>
  <c r="B811" i="1"/>
  <c r="I811" i="1" s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H805" i="1"/>
  <c r="D805" i="1"/>
  <c r="C805" i="1"/>
  <c r="B805" i="1"/>
  <c r="F805" i="1" s="1"/>
  <c r="D804" i="1"/>
  <c r="C804" i="1"/>
  <c r="B804" i="1"/>
  <c r="D803" i="1"/>
  <c r="C803" i="1"/>
  <c r="B803" i="1"/>
  <c r="I803" i="1" s="1"/>
  <c r="D802" i="1"/>
  <c r="C802" i="1"/>
  <c r="B802" i="1"/>
  <c r="I802" i="1" s="1"/>
  <c r="D801" i="1"/>
  <c r="C801" i="1"/>
  <c r="B801" i="1"/>
  <c r="H801" i="1" s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G790" i="1"/>
  <c r="D790" i="1"/>
  <c r="C790" i="1"/>
  <c r="B790" i="1"/>
  <c r="F789" i="1"/>
  <c r="D789" i="1"/>
  <c r="C789" i="1"/>
  <c r="B789" i="1"/>
  <c r="I789" i="1" s="1"/>
  <c r="D788" i="1"/>
  <c r="C788" i="1"/>
  <c r="B788" i="1"/>
  <c r="D787" i="1"/>
  <c r="C787" i="1"/>
  <c r="B787" i="1"/>
  <c r="I787" i="1" s="1"/>
  <c r="D786" i="1"/>
  <c r="C786" i="1"/>
  <c r="B786" i="1"/>
  <c r="I786" i="1" s="1"/>
  <c r="D785" i="1"/>
  <c r="C785" i="1"/>
  <c r="B785" i="1"/>
  <c r="H785" i="1" s="1"/>
  <c r="D784" i="1"/>
  <c r="C784" i="1"/>
  <c r="B784" i="1"/>
  <c r="D783" i="1"/>
  <c r="C783" i="1"/>
  <c r="B783" i="1"/>
  <c r="H783" i="1" s="1"/>
  <c r="D782" i="1"/>
  <c r="C782" i="1"/>
  <c r="B782" i="1"/>
  <c r="D781" i="1"/>
  <c r="C781" i="1"/>
  <c r="B781" i="1"/>
  <c r="I781" i="1" s="1"/>
  <c r="D780" i="1"/>
  <c r="C780" i="1"/>
  <c r="B780" i="1"/>
  <c r="D779" i="1"/>
  <c r="C779" i="1"/>
  <c r="B779" i="1"/>
  <c r="G779" i="1" s="1"/>
  <c r="D778" i="1"/>
  <c r="C778" i="1"/>
  <c r="B778" i="1"/>
  <c r="F778" i="1" s="1"/>
  <c r="D777" i="1"/>
  <c r="C777" i="1"/>
  <c r="B777" i="1"/>
  <c r="D776" i="1"/>
  <c r="C776" i="1"/>
  <c r="B776" i="1"/>
  <c r="I776" i="1" s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F770" i="1" s="1"/>
  <c r="D769" i="1"/>
  <c r="C769" i="1"/>
  <c r="B769" i="1"/>
  <c r="D768" i="1"/>
  <c r="C768" i="1"/>
  <c r="B768" i="1"/>
  <c r="F768" i="1" s="1"/>
  <c r="D767" i="1"/>
  <c r="C767" i="1"/>
  <c r="B767" i="1"/>
  <c r="G767" i="1" s="1"/>
  <c r="D766" i="1"/>
  <c r="C766" i="1"/>
  <c r="B766" i="1"/>
  <c r="D765" i="1"/>
  <c r="C765" i="1"/>
  <c r="B765" i="1"/>
  <c r="G765" i="1" s="1"/>
  <c r="D764" i="1"/>
  <c r="C764" i="1"/>
  <c r="B764" i="1"/>
  <c r="D763" i="1"/>
  <c r="C763" i="1"/>
  <c r="B763" i="1"/>
  <c r="F763" i="1" s="1"/>
  <c r="D762" i="1"/>
  <c r="C762" i="1"/>
  <c r="B762" i="1"/>
  <c r="D761" i="1"/>
  <c r="C761" i="1"/>
  <c r="B761" i="1"/>
  <c r="D760" i="1"/>
  <c r="C760" i="1"/>
  <c r="B760" i="1"/>
  <c r="I759" i="1"/>
  <c r="H759" i="1"/>
  <c r="G759" i="1"/>
  <c r="D759" i="1"/>
  <c r="C759" i="1"/>
  <c r="B759" i="1"/>
  <c r="D758" i="1"/>
  <c r="C758" i="1"/>
  <c r="B758" i="1"/>
  <c r="H758" i="1" s="1"/>
  <c r="D757" i="1"/>
  <c r="C757" i="1"/>
  <c r="B757" i="1"/>
  <c r="D756" i="1"/>
  <c r="C756" i="1"/>
  <c r="B756" i="1"/>
  <c r="H756" i="1" s="1"/>
  <c r="D755" i="1"/>
  <c r="C755" i="1"/>
  <c r="B755" i="1"/>
  <c r="H755" i="1" s="1"/>
  <c r="D754" i="1"/>
  <c r="C754" i="1"/>
  <c r="B754" i="1"/>
  <c r="H754" i="1" s="1"/>
  <c r="G753" i="1"/>
  <c r="D753" i="1"/>
  <c r="C753" i="1"/>
  <c r="B753" i="1"/>
  <c r="I753" i="1" s="1"/>
  <c r="D752" i="1"/>
  <c r="C752" i="1"/>
  <c r="B752" i="1"/>
  <c r="D751" i="1"/>
  <c r="C751" i="1"/>
  <c r="B751" i="1"/>
  <c r="D750" i="1"/>
  <c r="C750" i="1"/>
  <c r="B750" i="1"/>
  <c r="H750" i="1" s="1"/>
  <c r="D749" i="1"/>
  <c r="C749" i="1"/>
  <c r="B749" i="1"/>
  <c r="I749" i="1" s="1"/>
  <c r="D748" i="1"/>
  <c r="C748" i="1"/>
  <c r="B748" i="1"/>
  <c r="D747" i="1"/>
  <c r="C747" i="1"/>
  <c r="B747" i="1"/>
  <c r="I746" i="1"/>
  <c r="D746" i="1"/>
  <c r="C746" i="1"/>
  <c r="B746" i="1"/>
  <c r="G746" i="1" s="1"/>
  <c r="D745" i="1"/>
  <c r="C745" i="1"/>
  <c r="B745" i="1"/>
  <c r="H745" i="1" s="1"/>
  <c r="D744" i="1"/>
  <c r="C744" i="1"/>
  <c r="B744" i="1"/>
  <c r="I744" i="1" s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H732" i="1" s="1"/>
  <c r="D731" i="1"/>
  <c r="C731" i="1"/>
  <c r="B731" i="1"/>
  <c r="D730" i="1"/>
  <c r="C730" i="1"/>
  <c r="B730" i="1"/>
  <c r="D729" i="1"/>
  <c r="C729" i="1"/>
  <c r="B729" i="1"/>
  <c r="D728" i="1"/>
  <c r="C728" i="1"/>
  <c r="B728" i="1"/>
  <c r="I728" i="1" s="1"/>
  <c r="D727" i="1"/>
  <c r="C727" i="1"/>
  <c r="B727" i="1"/>
  <c r="D726" i="1"/>
  <c r="C726" i="1"/>
  <c r="B726" i="1"/>
  <c r="I726" i="1" s="1"/>
  <c r="D725" i="1"/>
  <c r="C725" i="1"/>
  <c r="B725" i="1"/>
  <c r="D724" i="1"/>
  <c r="C724" i="1"/>
  <c r="B724" i="1"/>
  <c r="I724" i="1" s="1"/>
  <c r="D723" i="1"/>
  <c r="C723" i="1"/>
  <c r="B723" i="1"/>
  <c r="F723" i="1" s="1"/>
  <c r="D722" i="1"/>
  <c r="C722" i="1"/>
  <c r="B722" i="1"/>
  <c r="D721" i="1"/>
  <c r="C721" i="1"/>
  <c r="B721" i="1"/>
  <c r="D720" i="1"/>
  <c r="C720" i="1"/>
  <c r="B720" i="1"/>
  <c r="I720" i="1" s="1"/>
  <c r="D719" i="1"/>
  <c r="C719" i="1"/>
  <c r="B719" i="1"/>
  <c r="I719" i="1" s="1"/>
  <c r="D718" i="1"/>
  <c r="C718" i="1"/>
  <c r="B718" i="1"/>
  <c r="H718" i="1" s="1"/>
  <c r="D717" i="1"/>
  <c r="C717" i="1"/>
  <c r="B717" i="1"/>
  <c r="D716" i="1"/>
  <c r="C716" i="1"/>
  <c r="B716" i="1"/>
  <c r="D715" i="1"/>
  <c r="C715" i="1"/>
  <c r="B715" i="1"/>
  <c r="G715" i="1" s="1"/>
  <c r="D714" i="1"/>
  <c r="C714" i="1"/>
  <c r="B714" i="1"/>
  <c r="I714" i="1" s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I706" i="1" s="1"/>
  <c r="D705" i="1"/>
  <c r="C705" i="1"/>
  <c r="B705" i="1"/>
  <c r="D704" i="1"/>
  <c r="C704" i="1"/>
  <c r="B704" i="1"/>
  <c r="F703" i="1"/>
  <c r="D703" i="1"/>
  <c r="C703" i="1"/>
  <c r="B703" i="1"/>
  <c r="G703" i="1" s="1"/>
  <c r="D702" i="1"/>
  <c r="C702" i="1"/>
  <c r="B702" i="1"/>
  <c r="F701" i="1"/>
  <c r="D701" i="1"/>
  <c r="C701" i="1"/>
  <c r="B701" i="1"/>
  <c r="D700" i="1"/>
  <c r="C700" i="1"/>
  <c r="B700" i="1"/>
  <c r="D699" i="1"/>
  <c r="C699" i="1"/>
  <c r="B699" i="1"/>
  <c r="F699" i="1" s="1"/>
  <c r="D698" i="1"/>
  <c r="C698" i="1"/>
  <c r="B698" i="1"/>
  <c r="D697" i="1"/>
  <c r="C697" i="1"/>
  <c r="B697" i="1"/>
  <c r="G696" i="1"/>
  <c r="D696" i="1"/>
  <c r="C696" i="1"/>
  <c r="B696" i="1"/>
  <c r="D695" i="1"/>
  <c r="C695" i="1"/>
  <c r="B695" i="1"/>
  <c r="D694" i="1"/>
  <c r="C694" i="1"/>
  <c r="B694" i="1"/>
  <c r="I693" i="1"/>
  <c r="D693" i="1"/>
  <c r="C693" i="1"/>
  <c r="B693" i="1"/>
  <c r="D692" i="1"/>
  <c r="C692" i="1"/>
  <c r="B692" i="1"/>
  <c r="I692" i="1" s="1"/>
  <c r="H691" i="1"/>
  <c r="G691" i="1"/>
  <c r="D691" i="1"/>
  <c r="C691" i="1"/>
  <c r="B691" i="1"/>
  <c r="D690" i="1"/>
  <c r="C690" i="1"/>
  <c r="B690" i="1"/>
  <c r="H690" i="1" s="1"/>
  <c r="H689" i="1"/>
  <c r="D689" i="1"/>
  <c r="C689" i="1"/>
  <c r="B689" i="1"/>
  <c r="G689" i="1" s="1"/>
  <c r="D688" i="1"/>
  <c r="C688" i="1"/>
  <c r="B688" i="1"/>
  <c r="H688" i="1" s="1"/>
  <c r="D687" i="1"/>
  <c r="C687" i="1"/>
  <c r="B687" i="1"/>
  <c r="H687" i="1" s="1"/>
  <c r="D686" i="1"/>
  <c r="C686" i="1"/>
  <c r="B686" i="1"/>
  <c r="D685" i="1"/>
  <c r="C685" i="1"/>
  <c r="B685" i="1"/>
  <c r="D684" i="1"/>
  <c r="C684" i="1"/>
  <c r="B684" i="1"/>
  <c r="I684" i="1" s="1"/>
  <c r="D683" i="1"/>
  <c r="C683" i="1"/>
  <c r="B683" i="1"/>
  <c r="D682" i="1"/>
  <c r="C682" i="1"/>
  <c r="B682" i="1"/>
  <c r="H682" i="1" s="1"/>
  <c r="G681" i="1"/>
  <c r="D681" i="1"/>
  <c r="C681" i="1"/>
  <c r="B681" i="1"/>
  <c r="I681" i="1" s="1"/>
  <c r="D680" i="1"/>
  <c r="C680" i="1"/>
  <c r="B680" i="1"/>
  <c r="D679" i="1"/>
  <c r="C679" i="1"/>
  <c r="B679" i="1"/>
  <c r="I679" i="1" s="1"/>
  <c r="D678" i="1"/>
  <c r="C678" i="1"/>
  <c r="B678" i="1"/>
  <c r="D677" i="1"/>
  <c r="C677" i="1"/>
  <c r="B677" i="1"/>
  <c r="D676" i="1"/>
  <c r="C676" i="1"/>
  <c r="B676" i="1"/>
  <c r="D675" i="1"/>
  <c r="C675" i="1"/>
  <c r="B675" i="1"/>
  <c r="I674" i="1"/>
  <c r="D674" i="1"/>
  <c r="C674" i="1"/>
  <c r="B674" i="1"/>
  <c r="F674" i="1" s="1"/>
  <c r="D673" i="1"/>
  <c r="C673" i="1"/>
  <c r="B673" i="1"/>
  <c r="F672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I666" i="1" s="1"/>
  <c r="H665" i="1"/>
  <c r="D665" i="1"/>
  <c r="C665" i="1"/>
  <c r="B665" i="1"/>
  <c r="G665" i="1" s="1"/>
  <c r="I664" i="1"/>
  <c r="D664" i="1"/>
  <c r="C664" i="1"/>
  <c r="B664" i="1"/>
  <c r="H664" i="1" s="1"/>
  <c r="D663" i="1"/>
  <c r="C663" i="1"/>
  <c r="B663" i="1"/>
  <c r="H663" i="1" s="1"/>
  <c r="D662" i="1"/>
  <c r="C662" i="1"/>
  <c r="B662" i="1"/>
  <c r="H662" i="1" s="1"/>
  <c r="D661" i="1"/>
  <c r="C661" i="1"/>
  <c r="B661" i="1"/>
  <c r="D660" i="1"/>
  <c r="C660" i="1"/>
  <c r="B660" i="1"/>
  <c r="I660" i="1" s="1"/>
  <c r="D659" i="1"/>
  <c r="C659" i="1"/>
  <c r="B659" i="1"/>
  <c r="G659" i="1" s="1"/>
  <c r="D658" i="1"/>
  <c r="C658" i="1"/>
  <c r="B658" i="1"/>
  <c r="D657" i="1"/>
  <c r="C657" i="1"/>
  <c r="B657" i="1"/>
  <c r="I657" i="1" s="1"/>
  <c r="D656" i="1"/>
  <c r="C656" i="1"/>
  <c r="B656" i="1"/>
  <c r="F656" i="1" s="1"/>
  <c r="D655" i="1"/>
  <c r="C655" i="1"/>
  <c r="B655" i="1"/>
  <c r="D654" i="1"/>
  <c r="C654" i="1"/>
  <c r="B654" i="1"/>
  <c r="I654" i="1" s="1"/>
  <c r="D653" i="1"/>
  <c r="C653" i="1"/>
  <c r="B653" i="1"/>
  <c r="H653" i="1" s="1"/>
  <c r="D652" i="1"/>
  <c r="C652" i="1"/>
  <c r="B652" i="1"/>
  <c r="D651" i="1"/>
  <c r="C651" i="1"/>
  <c r="B651" i="1"/>
  <c r="G650" i="1"/>
  <c r="D650" i="1"/>
  <c r="C650" i="1"/>
  <c r="B650" i="1"/>
  <c r="D649" i="1"/>
  <c r="C649" i="1"/>
  <c r="B649" i="1"/>
  <c r="I648" i="1"/>
  <c r="H648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H642" i="1" s="1"/>
  <c r="D641" i="1"/>
  <c r="C641" i="1"/>
  <c r="B641" i="1"/>
  <c r="D640" i="1"/>
  <c r="C640" i="1"/>
  <c r="B640" i="1"/>
  <c r="D639" i="1"/>
  <c r="C639" i="1"/>
  <c r="B639" i="1"/>
  <c r="D638" i="1"/>
  <c r="C638" i="1"/>
  <c r="B638" i="1"/>
  <c r="G638" i="1" s="1"/>
  <c r="D637" i="1"/>
  <c r="C637" i="1"/>
  <c r="B637" i="1"/>
  <c r="D636" i="1"/>
  <c r="C636" i="1"/>
  <c r="B636" i="1"/>
  <c r="D635" i="1"/>
  <c r="C635" i="1"/>
  <c r="B635" i="1"/>
  <c r="F635" i="1" s="1"/>
  <c r="D634" i="1"/>
  <c r="C634" i="1"/>
  <c r="B634" i="1"/>
  <c r="G634" i="1" s="1"/>
  <c r="H633" i="1"/>
  <c r="G633" i="1"/>
  <c r="D633" i="1"/>
  <c r="C633" i="1"/>
  <c r="B633" i="1"/>
  <c r="F633" i="1" s="1"/>
  <c r="D632" i="1"/>
  <c r="C632" i="1"/>
  <c r="B632" i="1"/>
  <c r="I632" i="1" s="1"/>
  <c r="D631" i="1"/>
  <c r="C631" i="1"/>
  <c r="B631" i="1"/>
  <c r="D630" i="1"/>
  <c r="C630" i="1"/>
  <c r="B630" i="1"/>
  <c r="F629" i="1"/>
  <c r="D629" i="1"/>
  <c r="C629" i="1"/>
  <c r="B629" i="1"/>
  <c r="I629" i="1" s="1"/>
  <c r="D628" i="1"/>
  <c r="C628" i="1"/>
  <c r="B628" i="1"/>
  <c r="G628" i="1" s="1"/>
  <c r="D627" i="1"/>
  <c r="C627" i="1"/>
  <c r="B627" i="1"/>
  <c r="F627" i="1" s="1"/>
  <c r="D626" i="1"/>
  <c r="C626" i="1"/>
  <c r="B626" i="1"/>
  <c r="D625" i="1"/>
  <c r="C625" i="1"/>
  <c r="B625" i="1"/>
  <c r="G625" i="1" s="1"/>
  <c r="D624" i="1"/>
  <c r="C624" i="1"/>
  <c r="B624" i="1"/>
  <c r="H623" i="1"/>
  <c r="D623" i="1"/>
  <c r="C623" i="1"/>
  <c r="B623" i="1"/>
  <c r="G623" i="1" s="1"/>
  <c r="D622" i="1"/>
  <c r="C622" i="1"/>
  <c r="B622" i="1"/>
  <c r="D621" i="1"/>
  <c r="C621" i="1"/>
  <c r="B621" i="1"/>
  <c r="D620" i="1"/>
  <c r="C620" i="1"/>
  <c r="B620" i="1"/>
  <c r="D619" i="1"/>
  <c r="C619" i="1"/>
  <c r="B619" i="1"/>
  <c r="H619" i="1" s="1"/>
  <c r="D618" i="1"/>
  <c r="C618" i="1"/>
  <c r="B618" i="1"/>
  <c r="D617" i="1"/>
  <c r="C617" i="1"/>
  <c r="B617" i="1"/>
  <c r="H617" i="1" s="1"/>
  <c r="D616" i="1"/>
  <c r="C616" i="1"/>
  <c r="B616" i="1"/>
  <c r="I616" i="1" s="1"/>
  <c r="D615" i="1"/>
  <c r="C615" i="1"/>
  <c r="B615" i="1"/>
  <c r="D614" i="1"/>
  <c r="C614" i="1"/>
  <c r="B614" i="1"/>
  <c r="D613" i="1"/>
  <c r="C613" i="1"/>
  <c r="B613" i="1"/>
  <c r="D612" i="1"/>
  <c r="C612" i="1"/>
  <c r="B612" i="1"/>
  <c r="I612" i="1" s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H607" i="1" s="1"/>
  <c r="D606" i="1"/>
  <c r="C606" i="1"/>
  <c r="B606" i="1"/>
  <c r="G606" i="1" s="1"/>
  <c r="D605" i="1"/>
  <c r="C605" i="1"/>
  <c r="B605" i="1"/>
  <c r="H605" i="1" s="1"/>
  <c r="D604" i="1"/>
  <c r="C604" i="1"/>
  <c r="B604" i="1"/>
  <c r="D603" i="1"/>
  <c r="C603" i="1"/>
  <c r="B603" i="1"/>
  <c r="G603" i="1" s="1"/>
  <c r="D602" i="1"/>
  <c r="C602" i="1"/>
  <c r="B602" i="1"/>
  <c r="I602" i="1" s="1"/>
  <c r="D601" i="1"/>
  <c r="C601" i="1"/>
  <c r="B601" i="1"/>
  <c r="D600" i="1"/>
  <c r="C600" i="1"/>
  <c r="B600" i="1"/>
  <c r="D599" i="1"/>
  <c r="C599" i="1"/>
  <c r="B599" i="1"/>
  <c r="I599" i="1" s="1"/>
  <c r="D598" i="1"/>
  <c r="C598" i="1"/>
  <c r="B598" i="1"/>
  <c r="I598" i="1" s="1"/>
  <c r="D597" i="1"/>
  <c r="C597" i="1"/>
  <c r="B597" i="1"/>
  <c r="D596" i="1"/>
  <c r="C596" i="1"/>
  <c r="B596" i="1"/>
  <c r="D595" i="1"/>
  <c r="C595" i="1"/>
  <c r="B595" i="1"/>
  <c r="D594" i="1"/>
  <c r="C594" i="1"/>
  <c r="B594" i="1"/>
  <c r="G593" i="1"/>
  <c r="D593" i="1"/>
  <c r="C593" i="1"/>
  <c r="B593" i="1"/>
  <c r="I593" i="1" s="1"/>
  <c r="D592" i="1"/>
  <c r="C592" i="1"/>
  <c r="B592" i="1"/>
  <c r="D591" i="1"/>
  <c r="C591" i="1"/>
  <c r="B591" i="1"/>
  <c r="G591" i="1" s="1"/>
  <c r="D590" i="1"/>
  <c r="C590" i="1"/>
  <c r="B590" i="1"/>
  <c r="D589" i="1"/>
  <c r="C589" i="1"/>
  <c r="B589" i="1"/>
  <c r="D588" i="1"/>
  <c r="C588" i="1"/>
  <c r="B588" i="1"/>
  <c r="G588" i="1" s="1"/>
  <c r="D587" i="1"/>
  <c r="C587" i="1"/>
  <c r="B587" i="1"/>
  <c r="F587" i="1" s="1"/>
  <c r="D586" i="1"/>
  <c r="C586" i="1"/>
  <c r="B586" i="1"/>
  <c r="H586" i="1" s="1"/>
  <c r="D585" i="1"/>
  <c r="C585" i="1"/>
  <c r="B585" i="1"/>
  <c r="D584" i="1"/>
  <c r="C584" i="1"/>
  <c r="B584" i="1"/>
  <c r="D583" i="1"/>
  <c r="C583" i="1"/>
  <c r="B583" i="1"/>
  <c r="F583" i="1" s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I577" i="1" s="1"/>
  <c r="D576" i="1"/>
  <c r="C576" i="1"/>
  <c r="B576" i="1"/>
  <c r="D575" i="1"/>
  <c r="C575" i="1"/>
  <c r="B575" i="1"/>
  <c r="D574" i="1"/>
  <c r="C574" i="1"/>
  <c r="B574" i="1"/>
  <c r="D573" i="1"/>
  <c r="C573" i="1"/>
  <c r="B573" i="1"/>
  <c r="H573" i="1" s="1"/>
  <c r="D572" i="1"/>
  <c r="C572" i="1"/>
  <c r="B572" i="1"/>
  <c r="G572" i="1" s="1"/>
  <c r="D571" i="1"/>
  <c r="C571" i="1"/>
  <c r="B571" i="1"/>
  <c r="D570" i="1"/>
  <c r="C570" i="1"/>
  <c r="B570" i="1"/>
  <c r="I570" i="1" s="1"/>
  <c r="D569" i="1"/>
  <c r="C569" i="1"/>
  <c r="B569" i="1"/>
  <c r="I569" i="1" s="1"/>
  <c r="D568" i="1"/>
  <c r="C568" i="1"/>
  <c r="B568" i="1"/>
  <c r="G568" i="1" s="1"/>
  <c r="F567" i="1"/>
  <c r="D567" i="1"/>
  <c r="C567" i="1"/>
  <c r="B567" i="1"/>
  <c r="G567" i="1" s="1"/>
  <c r="D566" i="1"/>
  <c r="C566" i="1"/>
  <c r="B566" i="1"/>
  <c r="D565" i="1"/>
  <c r="C565" i="1"/>
  <c r="B565" i="1"/>
  <c r="D564" i="1"/>
  <c r="C564" i="1"/>
  <c r="B564" i="1"/>
  <c r="D563" i="1"/>
  <c r="C563" i="1"/>
  <c r="B563" i="1"/>
  <c r="I562" i="1"/>
  <c r="D562" i="1"/>
  <c r="C562" i="1"/>
  <c r="B562" i="1"/>
  <c r="G562" i="1" s="1"/>
  <c r="D561" i="1"/>
  <c r="C561" i="1"/>
  <c r="B561" i="1"/>
  <c r="F561" i="1" s="1"/>
  <c r="G560" i="1"/>
  <c r="D560" i="1"/>
  <c r="C560" i="1"/>
  <c r="B560" i="1"/>
  <c r="D559" i="1"/>
  <c r="C559" i="1"/>
  <c r="B559" i="1"/>
  <c r="G559" i="1" s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H553" i="1"/>
  <c r="D553" i="1"/>
  <c r="C553" i="1"/>
  <c r="B553" i="1"/>
  <c r="I553" i="1" s="1"/>
  <c r="D552" i="1"/>
  <c r="C552" i="1"/>
  <c r="B552" i="1"/>
  <c r="I552" i="1" s="1"/>
  <c r="D551" i="1"/>
  <c r="C551" i="1"/>
  <c r="B551" i="1"/>
  <c r="F551" i="1" s="1"/>
  <c r="D550" i="1"/>
  <c r="C550" i="1"/>
  <c r="B550" i="1"/>
  <c r="D549" i="1"/>
  <c r="C549" i="1"/>
  <c r="B549" i="1"/>
  <c r="D548" i="1"/>
  <c r="C548" i="1"/>
  <c r="B548" i="1"/>
  <c r="I548" i="1" s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H543" i="1" s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H535" i="1" s="1"/>
  <c r="D534" i="1"/>
  <c r="C534" i="1"/>
  <c r="B534" i="1"/>
  <c r="G534" i="1" s="1"/>
  <c r="D533" i="1"/>
  <c r="C533" i="1"/>
  <c r="B533" i="1"/>
  <c r="D532" i="1"/>
  <c r="C532" i="1"/>
  <c r="B532" i="1"/>
  <c r="F532" i="1" s="1"/>
  <c r="F531" i="1"/>
  <c r="D531" i="1"/>
  <c r="C531" i="1"/>
  <c r="B531" i="1"/>
  <c r="H531" i="1" s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I525" i="1" s="1"/>
  <c r="D524" i="1"/>
  <c r="C524" i="1"/>
  <c r="B524" i="1"/>
  <c r="F524" i="1" s="1"/>
  <c r="D523" i="1"/>
  <c r="C523" i="1"/>
  <c r="B523" i="1"/>
  <c r="F523" i="1" s="1"/>
  <c r="D522" i="1"/>
  <c r="C522" i="1"/>
  <c r="B522" i="1"/>
  <c r="G522" i="1" s="1"/>
  <c r="D521" i="1"/>
  <c r="C521" i="1"/>
  <c r="B521" i="1"/>
  <c r="D520" i="1"/>
  <c r="C520" i="1"/>
  <c r="B520" i="1"/>
  <c r="I520" i="1" s="1"/>
  <c r="D519" i="1"/>
  <c r="C519" i="1"/>
  <c r="B519" i="1"/>
  <c r="F519" i="1" s="1"/>
  <c r="D518" i="1"/>
  <c r="C518" i="1"/>
  <c r="B518" i="1"/>
  <c r="D517" i="1"/>
  <c r="C517" i="1"/>
  <c r="B517" i="1"/>
  <c r="D516" i="1"/>
  <c r="C516" i="1"/>
  <c r="B516" i="1"/>
  <c r="H515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F511" i="1" s="1"/>
  <c r="D510" i="1"/>
  <c r="C510" i="1"/>
  <c r="B510" i="1"/>
  <c r="H510" i="1" s="1"/>
  <c r="D509" i="1"/>
  <c r="C509" i="1"/>
  <c r="B509" i="1"/>
  <c r="H509" i="1" s="1"/>
  <c r="D508" i="1"/>
  <c r="C508" i="1"/>
  <c r="B508" i="1"/>
  <c r="D507" i="1"/>
  <c r="C507" i="1"/>
  <c r="B507" i="1"/>
  <c r="D506" i="1"/>
  <c r="C506" i="1"/>
  <c r="B506" i="1"/>
  <c r="I506" i="1" s="1"/>
  <c r="D505" i="1"/>
  <c r="C505" i="1"/>
  <c r="B505" i="1"/>
  <c r="F505" i="1" s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F496" i="1" s="1"/>
  <c r="D495" i="1"/>
  <c r="C495" i="1"/>
  <c r="B495" i="1"/>
  <c r="G495" i="1" s="1"/>
  <c r="D494" i="1"/>
  <c r="C494" i="1"/>
  <c r="B494" i="1"/>
  <c r="D493" i="1"/>
  <c r="C493" i="1"/>
  <c r="B493" i="1"/>
  <c r="D492" i="1"/>
  <c r="C492" i="1"/>
  <c r="B492" i="1"/>
  <c r="I492" i="1" s="1"/>
  <c r="D491" i="1"/>
  <c r="C491" i="1"/>
  <c r="B491" i="1"/>
  <c r="F491" i="1" s="1"/>
  <c r="D490" i="1"/>
  <c r="C490" i="1"/>
  <c r="B490" i="1"/>
  <c r="F490" i="1" s="1"/>
  <c r="D489" i="1"/>
  <c r="C489" i="1"/>
  <c r="B489" i="1"/>
  <c r="F489" i="1" s="1"/>
  <c r="F488" i="1"/>
  <c r="D488" i="1"/>
  <c r="C488" i="1"/>
  <c r="B488" i="1"/>
  <c r="D487" i="1"/>
  <c r="C487" i="1"/>
  <c r="B487" i="1"/>
  <c r="G487" i="1" s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F482" i="1" s="1"/>
  <c r="D481" i="1"/>
  <c r="C481" i="1"/>
  <c r="B481" i="1"/>
  <c r="I481" i="1" s="1"/>
  <c r="D480" i="1"/>
  <c r="C480" i="1"/>
  <c r="B480" i="1"/>
  <c r="D479" i="1"/>
  <c r="C479" i="1"/>
  <c r="B479" i="1"/>
  <c r="I479" i="1" s="1"/>
  <c r="D478" i="1"/>
  <c r="C478" i="1"/>
  <c r="B478" i="1"/>
  <c r="G478" i="1" s="1"/>
  <c r="D477" i="1"/>
  <c r="C477" i="1"/>
  <c r="B477" i="1"/>
  <c r="F477" i="1" s="1"/>
  <c r="D476" i="1"/>
  <c r="C476" i="1"/>
  <c r="B476" i="1"/>
  <c r="I476" i="1" s="1"/>
  <c r="D475" i="1"/>
  <c r="C475" i="1"/>
  <c r="B475" i="1"/>
  <c r="D474" i="1"/>
  <c r="C474" i="1"/>
  <c r="B474" i="1"/>
  <c r="F474" i="1" s="1"/>
  <c r="D473" i="1"/>
  <c r="C473" i="1"/>
  <c r="B473" i="1"/>
  <c r="I472" i="1"/>
  <c r="D472" i="1"/>
  <c r="C472" i="1"/>
  <c r="B472" i="1"/>
  <c r="D471" i="1"/>
  <c r="C471" i="1"/>
  <c r="B471" i="1"/>
  <c r="D470" i="1"/>
  <c r="C470" i="1"/>
  <c r="B470" i="1"/>
  <c r="H470" i="1" s="1"/>
  <c r="D469" i="1"/>
  <c r="C469" i="1"/>
  <c r="B469" i="1"/>
  <c r="G469" i="1" s="1"/>
  <c r="D468" i="1"/>
  <c r="C468" i="1"/>
  <c r="B468" i="1"/>
  <c r="H468" i="1" s="1"/>
  <c r="D467" i="1"/>
  <c r="C467" i="1"/>
  <c r="B467" i="1"/>
  <c r="H467" i="1" s="1"/>
  <c r="D466" i="1"/>
  <c r="C466" i="1"/>
  <c r="B466" i="1"/>
  <c r="D465" i="1"/>
  <c r="C465" i="1"/>
  <c r="B465" i="1"/>
  <c r="D464" i="1"/>
  <c r="C464" i="1"/>
  <c r="B464" i="1"/>
  <c r="G463" i="1"/>
  <c r="D463" i="1"/>
  <c r="C463" i="1"/>
  <c r="B463" i="1"/>
  <c r="I463" i="1" s="1"/>
  <c r="D462" i="1"/>
  <c r="C462" i="1"/>
  <c r="B462" i="1"/>
  <c r="D461" i="1"/>
  <c r="C461" i="1"/>
  <c r="B461" i="1"/>
  <c r="D460" i="1"/>
  <c r="C460" i="1"/>
  <c r="B460" i="1"/>
  <c r="I460" i="1" s="1"/>
  <c r="D459" i="1"/>
  <c r="C459" i="1"/>
  <c r="B459" i="1"/>
  <c r="H458" i="1"/>
  <c r="D458" i="1"/>
  <c r="C458" i="1"/>
  <c r="B458" i="1"/>
  <c r="I458" i="1" s="1"/>
  <c r="D457" i="1"/>
  <c r="C457" i="1"/>
  <c r="B457" i="1"/>
  <c r="G457" i="1" s="1"/>
  <c r="D456" i="1"/>
  <c r="C456" i="1"/>
  <c r="B456" i="1"/>
  <c r="D455" i="1"/>
  <c r="C455" i="1"/>
  <c r="B455" i="1"/>
  <c r="H455" i="1" s="1"/>
  <c r="D454" i="1"/>
  <c r="C454" i="1"/>
  <c r="B454" i="1"/>
  <c r="H454" i="1" s="1"/>
  <c r="D453" i="1"/>
  <c r="C453" i="1"/>
  <c r="B453" i="1"/>
  <c r="D452" i="1"/>
  <c r="C452" i="1"/>
  <c r="B452" i="1"/>
  <c r="F452" i="1" s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G447" i="1" s="1"/>
  <c r="D446" i="1"/>
  <c r="C446" i="1"/>
  <c r="B446" i="1"/>
  <c r="F446" i="1" s="1"/>
  <c r="D445" i="1"/>
  <c r="C445" i="1"/>
  <c r="B445" i="1"/>
  <c r="D444" i="1"/>
  <c r="C444" i="1"/>
  <c r="B444" i="1"/>
  <c r="G444" i="1" s="1"/>
  <c r="D443" i="1"/>
  <c r="C443" i="1"/>
  <c r="B443" i="1"/>
  <c r="D442" i="1"/>
  <c r="C442" i="1"/>
  <c r="B442" i="1"/>
  <c r="D441" i="1"/>
  <c r="C441" i="1"/>
  <c r="B441" i="1"/>
  <c r="F441" i="1" s="1"/>
  <c r="D440" i="1"/>
  <c r="C440" i="1"/>
  <c r="B440" i="1"/>
  <c r="F439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F436" i="1" s="1"/>
  <c r="D435" i="1"/>
  <c r="C435" i="1"/>
  <c r="B435" i="1"/>
  <c r="D434" i="1"/>
  <c r="C434" i="1"/>
  <c r="B434" i="1"/>
  <c r="D433" i="1"/>
  <c r="C433" i="1"/>
  <c r="B433" i="1"/>
  <c r="F433" i="1" s="1"/>
  <c r="D432" i="1"/>
  <c r="C432" i="1"/>
  <c r="B432" i="1"/>
  <c r="D431" i="1"/>
  <c r="C431" i="1"/>
  <c r="B431" i="1"/>
  <c r="F431" i="1" s="1"/>
  <c r="D430" i="1"/>
  <c r="C430" i="1"/>
  <c r="B430" i="1"/>
  <c r="G430" i="1" s="1"/>
  <c r="D429" i="1"/>
  <c r="C429" i="1"/>
  <c r="B429" i="1"/>
  <c r="D428" i="1"/>
  <c r="C428" i="1"/>
  <c r="B428" i="1"/>
  <c r="I428" i="1" s="1"/>
  <c r="D427" i="1"/>
  <c r="C427" i="1"/>
  <c r="B427" i="1"/>
  <c r="I427" i="1" s="1"/>
  <c r="D426" i="1"/>
  <c r="C426" i="1"/>
  <c r="B426" i="1"/>
  <c r="D425" i="1"/>
  <c r="C425" i="1"/>
  <c r="B425" i="1"/>
  <c r="G425" i="1" s="1"/>
  <c r="D424" i="1"/>
  <c r="C424" i="1"/>
  <c r="B424" i="1"/>
  <c r="D423" i="1"/>
  <c r="C423" i="1"/>
  <c r="B423" i="1"/>
  <c r="D422" i="1"/>
  <c r="C422" i="1"/>
  <c r="B422" i="1"/>
  <c r="I422" i="1" s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F417" i="1" s="1"/>
  <c r="D416" i="1"/>
  <c r="C416" i="1"/>
  <c r="B416" i="1"/>
  <c r="D415" i="1"/>
  <c r="C415" i="1"/>
  <c r="B415" i="1"/>
  <c r="D414" i="1"/>
  <c r="C414" i="1"/>
  <c r="B414" i="1"/>
  <c r="D413" i="1"/>
  <c r="C413" i="1"/>
  <c r="B413" i="1"/>
  <c r="I413" i="1" s="1"/>
  <c r="D412" i="1"/>
  <c r="C412" i="1"/>
  <c r="B412" i="1"/>
  <c r="H412" i="1" s="1"/>
  <c r="H411" i="1"/>
  <c r="D411" i="1"/>
  <c r="C411" i="1"/>
  <c r="B411" i="1"/>
  <c r="I411" i="1" s="1"/>
  <c r="D410" i="1"/>
  <c r="C410" i="1"/>
  <c r="B410" i="1"/>
  <c r="H410" i="1" s="1"/>
  <c r="D409" i="1"/>
  <c r="C409" i="1"/>
  <c r="B409" i="1"/>
  <c r="D408" i="1"/>
  <c r="C408" i="1"/>
  <c r="B408" i="1"/>
  <c r="I407" i="1"/>
  <c r="D407" i="1"/>
  <c r="C407" i="1"/>
  <c r="B407" i="1"/>
  <c r="D406" i="1"/>
  <c r="C406" i="1"/>
  <c r="B406" i="1"/>
  <c r="I406" i="1" s="1"/>
  <c r="D405" i="1"/>
  <c r="C405" i="1"/>
  <c r="B405" i="1"/>
  <c r="G405" i="1" s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H400" i="1" s="1"/>
  <c r="D399" i="1"/>
  <c r="C399" i="1"/>
  <c r="B399" i="1"/>
  <c r="D398" i="1"/>
  <c r="C398" i="1"/>
  <c r="B398" i="1"/>
  <c r="D397" i="1"/>
  <c r="C397" i="1"/>
  <c r="B397" i="1"/>
  <c r="D396" i="1"/>
  <c r="C396" i="1"/>
  <c r="B396" i="1"/>
  <c r="I396" i="1" s="1"/>
  <c r="D395" i="1"/>
  <c r="C395" i="1"/>
  <c r="B395" i="1"/>
  <c r="D394" i="1"/>
  <c r="C394" i="1"/>
  <c r="B394" i="1"/>
  <c r="D393" i="1"/>
  <c r="C393" i="1"/>
  <c r="B393" i="1"/>
  <c r="D392" i="1"/>
  <c r="C392" i="1"/>
  <c r="B392" i="1"/>
  <c r="H392" i="1" s="1"/>
  <c r="F391" i="1"/>
  <c r="D391" i="1"/>
  <c r="C391" i="1"/>
  <c r="B391" i="1"/>
  <c r="H391" i="1" s="1"/>
  <c r="D390" i="1"/>
  <c r="C390" i="1"/>
  <c r="B390" i="1"/>
  <c r="H390" i="1" s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H383" i="1"/>
  <c r="G383" i="1"/>
  <c r="F383" i="1"/>
  <c r="D383" i="1"/>
  <c r="C383" i="1"/>
  <c r="B383" i="1"/>
  <c r="I383" i="1" s="1"/>
  <c r="D382" i="1"/>
  <c r="C382" i="1"/>
  <c r="B382" i="1"/>
  <c r="D381" i="1"/>
  <c r="C381" i="1"/>
  <c r="B381" i="1"/>
  <c r="D380" i="1"/>
  <c r="C380" i="1"/>
  <c r="B380" i="1"/>
  <c r="F380" i="1" s="1"/>
  <c r="D379" i="1"/>
  <c r="C379" i="1"/>
  <c r="B379" i="1"/>
  <c r="D378" i="1"/>
  <c r="C378" i="1"/>
  <c r="B378" i="1"/>
  <c r="D377" i="1"/>
  <c r="C377" i="1"/>
  <c r="B377" i="1"/>
  <c r="F377" i="1" s="1"/>
  <c r="D376" i="1"/>
  <c r="C376" i="1"/>
  <c r="B376" i="1"/>
  <c r="F375" i="1"/>
  <c r="D375" i="1"/>
  <c r="C375" i="1"/>
  <c r="B375" i="1"/>
  <c r="D374" i="1"/>
  <c r="C374" i="1"/>
  <c r="B374" i="1"/>
  <c r="D373" i="1"/>
  <c r="C373" i="1"/>
  <c r="B373" i="1"/>
  <c r="G373" i="1" s="1"/>
  <c r="D372" i="1"/>
  <c r="C372" i="1"/>
  <c r="B372" i="1"/>
  <c r="D371" i="1"/>
  <c r="C371" i="1"/>
  <c r="B371" i="1"/>
  <c r="H371" i="1" s="1"/>
  <c r="D370" i="1"/>
  <c r="C370" i="1"/>
  <c r="B370" i="1"/>
  <c r="D369" i="1"/>
  <c r="C369" i="1"/>
  <c r="B369" i="1"/>
  <c r="G369" i="1" s="1"/>
  <c r="D368" i="1"/>
  <c r="C368" i="1"/>
  <c r="B368" i="1"/>
  <c r="I367" i="1"/>
  <c r="G367" i="1"/>
  <c r="D367" i="1"/>
  <c r="C367" i="1"/>
  <c r="B367" i="1"/>
  <c r="H367" i="1" s="1"/>
  <c r="D366" i="1"/>
  <c r="C366" i="1"/>
  <c r="B366" i="1"/>
  <c r="H366" i="1" s="1"/>
  <c r="D365" i="1"/>
  <c r="C365" i="1"/>
  <c r="B365" i="1"/>
  <c r="D364" i="1"/>
  <c r="C364" i="1"/>
  <c r="B364" i="1"/>
  <c r="H364" i="1" s="1"/>
  <c r="D363" i="1"/>
  <c r="C363" i="1"/>
  <c r="B363" i="1"/>
  <c r="D362" i="1"/>
  <c r="C362" i="1"/>
  <c r="B362" i="1"/>
  <c r="H362" i="1" s="1"/>
  <c r="G361" i="1"/>
  <c r="D361" i="1"/>
  <c r="C361" i="1"/>
  <c r="B361" i="1"/>
  <c r="I361" i="1" s="1"/>
  <c r="D360" i="1"/>
  <c r="C360" i="1"/>
  <c r="B360" i="1"/>
  <c r="G360" i="1" s="1"/>
  <c r="D359" i="1"/>
  <c r="C359" i="1"/>
  <c r="B359" i="1"/>
  <c r="I359" i="1" s="1"/>
  <c r="D358" i="1"/>
  <c r="C358" i="1"/>
  <c r="B358" i="1"/>
  <c r="F358" i="1" s="1"/>
  <c r="D357" i="1"/>
  <c r="C357" i="1"/>
  <c r="B357" i="1"/>
  <c r="F357" i="1" s="1"/>
  <c r="D356" i="1"/>
  <c r="C356" i="1"/>
  <c r="B356" i="1"/>
  <c r="G356" i="1" s="1"/>
  <c r="D355" i="1"/>
  <c r="C355" i="1"/>
  <c r="B355" i="1"/>
  <c r="H355" i="1" s="1"/>
  <c r="D354" i="1"/>
  <c r="C354" i="1"/>
  <c r="B354" i="1"/>
  <c r="H354" i="1" s="1"/>
  <c r="D353" i="1"/>
  <c r="C353" i="1"/>
  <c r="B353" i="1"/>
  <c r="D352" i="1"/>
  <c r="C352" i="1"/>
  <c r="B352" i="1"/>
  <c r="D351" i="1"/>
  <c r="C351" i="1"/>
  <c r="B351" i="1"/>
  <c r="I351" i="1" s="1"/>
  <c r="D350" i="1"/>
  <c r="C350" i="1"/>
  <c r="B350" i="1"/>
  <c r="I350" i="1" s="1"/>
  <c r="D349" i="1"/>
  <c r="C349" i="1"/>
  <c r="B349" i="1"/>
  <c r="I348" i="1"/>
  <c r="H348" i="1"/>
  <c r="D348" i="1"/>
  <c r="C348" i="1"/>
  <c r="B348" i="1"/>
  <c r="I347" i="1"/>
  <c r="H347" i="1"/>
  <c r="G347" i="1"/>
  <c r="D347" i="1"/>
  <c r="C347" i="1"/>
  <c r="B347" i="1"/>
  <c r="F347" i="1" s="1"/>
  <c r="D346" i="1"/>
  <c r="C346" i="1"/>
  <c r="B346" i="1"/>
  <c r="D345" i="1"/>
  <c r="C345" i="1"/>
  <c r="B345" i="1"/>
  <c r="I345" i="1" s="1"/>
  <c r="G344" i="1"/>
  <c r="D344" i="1"/>
  <c r="C344" i="1"/>
  <c r="B344" i="1"/>
  <c r="I344" i="1" s="1"/>
  <c r="H343" i="1"/>
  <c r="G343" i="1"/>
  <c r="D343" i="1"/>
  <c r="C343" i="1"/>
  <c r="B343" i="1"/>
  <c r="I343" i="1" s="1"/>
  <c r="D342" i="1"/>
  <c r="C342" i="1"/>
  <c r="B342" i="1"/>
  <c r="I342" i="1" s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G336" i="1"/>
  <c r="D336" i="1"/>
  <c r="C336" i="1"/>
  <c r="B336" i="1"/>
  <c r="D335" i="1"/>
  <c r="C335" i="1"/>
  <c r="B335" i="1"/>
  <c r="G335" i="1" s="1"/>
  <c r="D334" i="1"/>
  <c r="C334" i="1"/>
  <c r="B334" i="1"/>
  <c r="D333" i="1"/>
  <c r="C333" i="1"/>
  <c r="B333" i="1"/>
  <c r="H333" i="1" s="1"/>
  <c r="D332" i="1"/>
  <c r="C332" i="1"/>
  <c r="B332" i="1"/>
  <c r="D331" i="1"/>
  <c r="C331" i="1"/>
  <c r="B331" i="1"/>
  <c r="D330" i="1"/>
  <c r="C330" i="1"/>
  <c r="B330" i="1"/>
  <c r="I330" i="1" s="1"/>
  <c r="I329" i="1"/>
  <c r="G329" i="1"/>
  <c r="D329" i="1"/>
  <c r="C329" i="1"/>
  <c r="B329" i="1"/>
  <c r="D328" i="1"/>
  <c r="C328" i="1"/>
  <c r="B328" i="1"/>
  <c r="I327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G324" i="1" s="1"/>
  <c r="D323" i="1"/>
  <c r="C323" i="1"/>
  <c r="B323" i="1"/>
  <c r="D322" i="1"/>
  <c r="C322" i="1"/>
  <c r="B322" i="1"/>
  <c r="H322" i="1" s="1"/>
  <c r="D321" i="1"/>
  <c r="C321" i="1"/>
  <c r="B321" i="1"/>
  <c r="D320" i="1"/>
  <c r="C320" i="1"/>
  <c r="B320" i="1"/>
  <c r="G320" i="1" s="1"/>
  <c r="I319" i="1"/>
  <c r="D319" i="1"/>
  <c r="C319" i="1"/>
  <c r="B319" i="1"/>
  <c r="G319" i="1" s="1"/>
  <c r="D318" i="1"/>
  <c r="C318" i="1"/>
  <c r="B318" i="1"/>
  <c r="I318" i="1" s="1"/>
  <c r="F317" i="1"/>
  <c r="D317" i="1"/>
  <c r="C317" i="1"/>
  <c r="B317" i="1"/>
  <c r="H317" i="1" s="1"/>
  <c r="D316" i="1"/>
  <c r="C316" i="1"/>
  <c r="B316" i="1"/>
  <c r="I316" i="1" s="1"/>
  <c r="D315" i="1"/>
  <c r="C315" i="1"/>
  <c r="B315" i="1"/>
  <c r="F315" i="1" s="1"/>
  <c r="D314" i="1"/>
  <c r="C314" i="1"/>
  <c r="B314" i="1"/>
  <c r="G314" i="1" s="1"/>
  <c r="D313" i="1"/>
  <c r="C313" i="1"/>
  <c r="B313" i="1"/>
  <c r="G313" i="1" s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H308" i="1" s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H298" i="1" s="1"/>
  <c r="D297" i="1"/>
  <c r="C297" i="1"/>
  <c r="B297" i="1"/>
  <c r="I297" i="1" s="1"/>
  <c r="D296" i="1"/>
  <c r="C296" i="1"/>
  <c r="B296" i="1"/>
  <c r="D295" i="1"/>
  <c r="C295" i="1"/>
  <c r="B295" i="1"/>
  <c r="D294" i="1"/>
  <c r="C294" i="1"/>
  <c r="B294" i="1"/>
  <c r="F294" i="1" s="1"/>
  <c r="D293" i="1"/>
  <c r="C293" i="1"/>
  <c r="B293" i="1"/>
  <c r="D292" i="1"/>
  <c r="C292" i="1"/>
  <c r="B292" i="1"/>
  <c r="H292" i="1" s="1"/>
  <c r="D291" i="1"/>
  <c r="C291" i="1"/>
  <c r="B291" i="1"/>
  <c r="D290" i="1"/>
  <c r="C290" i="1"/>
  <c r="B290" i="1"/>
  <c r="D289" i="1"/>
  <c r="C289" i="1"/>
  <c r="B289" i="1"/>
  <c r="G289" i="1" s="1"/>
  <c r="D288" i="1"/>
  <c r="C288" i="1"/>
  <c r="B288" i="1"/>
  <c r="D287" i="1"/>
  <c r="C287" i="1"/>
  <c r="B287" i="1"/>
  <c r="D286" i="1"/>
  <c r="C286" i="1"/>
  <c r="B286" i="1"/>
  <c r="D285" i="1"/>
  <c r="C285" i="1"/>
  <c r="B285" i="1"/>
  <c r="I285" i="1" s="1"/>
  <c r="D284" i="1"/>
  <c r="C284" i="1"/>
  <c r="B284" i="1"/>
  <c r="D283" i="1"/>
  <c r="C283" i="1"/>
  <c r="B283" i="1"/>
  <c r="D282" i="1"/>
  <c r="C282" i="1"/>
  <c r="B282" i="1"/>
  <c r="G282" i="1" s="1"/>
  <c r="D281" i="1"/>
  <c r="C281" i="1"/>
  <c r="B281" i="1"/>
  <c r="H281" i="1" s="1"/>
  <c r="D280" i="1"/>
  <c r="C280" i="1"/>
  <c r="B280" i="1"/>
  <c r="G279" i="1"/>
  <c r="D279" i="1"/>
  <c r="C279" i="1"/>
  <c r="B279" i="1"/>
  <c r="I279" i="1" s="1"/>
  <c r="D278" i="1"/>
  <c r="C278" i="1"/>
  <c r="B278" i="1"/>
  <c r="H277" i="1"/>
  <c r="G277" i="1"/>
  <c r="D277" i="1"/>
  <c r="C277" i="1"/>
  <c r="B277" i="1"/>
  <c r="F277" i="1" s="1"/>
  <c r="D276" i="1"/>
  <c r="C276" i="1"/>
  <c r="B276" i="1"/>
  <c r="F276" i="1" s="1"/>
  <c r="D275" i="1"/>
  <c r="C275" i="1"/>
  <c r="B275" i="1"/>
  <c r="D274" i="1"/>
  <c r="C274" i="1"/>
  <c r="B274" i="1"/>
  <c r="D273" i="1"/>
  <c r="C273" i="1"/>
  <c r="B273" i="1"/>
  <c r="D272" i="1"/>
  <c r="C272" i="1"/>
  <c r="B272" i="1"/>
  <c r="H272" i="1" s="1"/>
  <c r="D271" i="1"/>
  <c r="C271" i="1"/>
  <c r="B271" i="1"/>
  <c r="D270" i="1"/>
  <c r="C270" i="1"/>
  <c r="B270" i="1"/>
  <c r="D269" i="1"/>
  <c r="C269" i="1"/>
  <c r="B269" i="1"/>
  <c r="G269" i="1" s="1"/>
  <c r="D268" i="1"/>
  <c r="C268" i="1"/>
  <c r="B268" i="1"/>
  <c r="I268" i="1" s="1"/>
  <c r="D267" i="1"/>
  <c r="C267" i="1"/>
  <c r="B267" i="1"/>
  <c r="I267" i="1" s="1"/>
  <c r="D266" i="1"/>
  <c r="C266" i="1"/>
  <c r="B266" i="1"/>
  <c r="H266" i="1" s="1"/>
  <c r="D265" i="1"/>
  <c r="C265" i="1"/>
  <c r="B265" i="1"/>
  <c r="D264" i="1"/>
  <c r="C264" i="1"/>
  <c r="B264" i="1"/>
  <c r="D263" i="1"/>
  <c r="C263" i="1"/>
  <c r="B263" i="1"/>
  <c r="I263" i="1" s="1"/>
  <c r="D262" i="1"/>
  <c r="C262" i="1"/>
  <c r="B262" i="1"/>
  <c r="D261" i="1"/>
  <c r="C261" i="1"/>
  <c r="B261" i="1"/>
  <c r="I261" i="1" s="1"/>
  <c r="D260" i="1"/>
  <c r="C260" i="1"/>
  <c r="B260" i="1"/>
  <c r="H260" i="1" s="1"/>
  <c r="D259" i="1"/>
  <c r="C259" i="1"/>
  <c r="B259" i="1"/>
  <c r="D258" i="1"/>
  <c r="C258" i="1"/>
  <c r="B258" i="1"/>
  <c r="G257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H254" i="1" s="1"/>
  <c r="D253" i="1"/>
  <c r="C253" i="1"/>
  <c r="B253" i="1"/>
  <c r="I253" i="1" s="1"/>
  <c r="D252" i="1"/>
  <c r="C252" i="1"/>
  <c r="B252" i="1"/>
  <c r="F252" i="1" s="1"/>
  <c r="D251" i="1"/>
  <c r="C251" i="1"/>
  <c r="B251" i="1"/>
  <c r="D250" i="1"/>
  <c r="C250" i="1"/>
  <c r="B250" i="1"/>
  <c r="G250" i="1" s="1"/>
  <c r="D249" i="1"/>
  <c r="C249" i="1"/>
  <c r="B249" i="1"/>
  <c r="D248" i="1"/>
  <c r="C248" i="1"/>
  <c r="B248" i="1"/>
  <c r="D247" i="1"/>
  <c r="C247" i="1"/>
  <c r="B247" i="1"/>
  <c r="H247" i="1" s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I241" i="1" s="1"/>
  <c r="D240" i="1"/>
  <c r="C240" i="1"/>
  <c r="B240" i="1"/>
  <c r="H240" i="1" s="1"/>
  <c r="D239" i="1"/>
  <c r="C239" i="1"/>
  <c r="B239" i="1"/>
  <c r="I239" i="1" s="1"/>
  <c r="D238" i="1"/>
  <c r="C238" i="1"/>
  <c r="B238" i="1"/>
  <c r="I238" i="1" s="1"/>
  <c r="D237" i="1"/>
  <c r="C237" i="1"/>
  <c r="B237" i="1"/>
  <c r="D236" i="1"/>
  <c r="C236" i="1"/>
  <c r="B236" i="1"/>
  <c r="H236" i="1" s="1"/>
  <c r="D235" i="1"/>
  <c r="C235" i="1"/>
  <c r="B235" i="1"/>
  <c r="D234" i="1"/>
  <c r="C234" i="1"/>
  <c r="B234" i="1"/>
  <c r="G234" i="1" s="1"/>
  <c r="D233" i="1"/>
  <c r="C233" i="1"/>
  <c r="B233" i="1"/>
  <c r="H233" i="1" s="1"/>
  <c r="D232" i="1"/>
  <c r="C232" i="1"/>
  <c r="B232" i="1"/>
  <c r="I231" i="1"/>
  <c r="D231" i="1"/>
  <c r="C231" i="1"/>
  <c r="B231" i="1"/>
  <c r="G231" i="1" s="1"/>
  <c r="D230" i="1"/>
  <c r="C230" i="1"/>
  <c r="B230" i="1"/>
  <c r="D229" i="1"/>
  <c r="C229" i="1"/>
  <c r="B229" i="1"/>
  <c r="D228" i="1"/>
  <c r="C228" i="1"/>
  <c r="B228" i="1"/>
  <c r="I228" i="1" s="1"/>
  <c r="D227" i="1"/>
  <c r="C227" i="1"/>
  <c r="B227" i="1"/>
  <c r="I227" i="1" s="1"/>
  <c r="D226" i="1"/>
  <c r="C226" i="1"/>
  <c r="B226" i="1"/>
  <c r="I226" i="1" s="1"/>
  <c r="D225" i="1"/>
  <c r="C225" i="1"/>
  <c r="B225" i="1"/>
  <c r="D224" i="1"/>
  <c r="C224" i="1"/>
  <c r="B224" i="1"/>
  <c r="D223" i="1"/>
  <c r="C223" i="1"/>
  <c r="B223" i="1"/>
  <c r="D222" i="1"/>
  <c r="C222" i="1"/>
  <c r="B222" i="1"/>
  <c r="I222" i="1" s="1"/>
  <c r="D221" i="1"/>
  <c r="C221" i="1"/>
  <c r="B221" i="1"/>
  <c r="F221" i="1" s="1"/>
  <c r="D220" i="1"/>
  <c r="C220" i="1"/>
  <c r="B220" i="1"/>
  <c r="D219" i="1"/>
  <c r="C219" i="1"/>
  <c r="B219" i="1"/>
  <c r="D218" i="1"/>
  <c r="C218" i="1"/>
  <c r="B218" i="1"/>
  <c r="D217" i="1"/>
  <c r="C217" i="1"/>
  <c r="B217" i="1"/>
  <c r="F217" i="1" s="1"/>
  <c r="D216" i="1"/>
  <c r="C216" i="1"/>
  <c r="B216" i="1"/>
  <c r="D215" i="1"/>
  <c r="C215" i="1"/>
  <c r="B215" i="1"/>
  <c r="G215" i="1" s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I209" i="1" s="1"/>
  <c r="D208" i="1"/>
  <c r="C208" i="1"/>
  <c r="B208" i="1"/>
  <c r="H208" i="1" s="1"/>
  <c r="D207" i="1"/>
  <c r="C207" i="1"/>
  <c r="B207" i="1"/>
  <c r="I207" i="1" s="1"/>
  <c r="D206" i="1"/>
  <c r="C206" i="1"/>
  <c r="B206" i="1"/>
  <c r="I206" i="1" s="1"/>
  <c r="D205" i="1"/>
  <c r="C205" i="1"/>
  <c r="B205" i="1"/>
  <c r="D204" i="1"/>
  <c r="C204" i="1"/>
  <c r="B204" i="1"/>
  <c r="D203" i="1"/>
  <c r="C203" i="1"/>
  <c r="B203" i="1"/>
  <c r="D202" i="1"/>
  <c r="C202" i="1"/>
  <c r="B202" i="1"/>
  <c r="I202" i="1" s="1"/>
  <c r="D201" i="1"/>
  <c r="C201" i="1"/>
  <c r="B201" i="1"/>
  <c r="I201" i="1" s="1"/>
  <c r="D200" i="1"/>
  <c r="C200" i="1"/>
  <c r="B200" i="1"/>
  <c r="H200" i="1" s="1"/>
  <c r="I199" i="1"/>
  <c r="H199" i="1"/>
  <c r="D199" i="1"/>
  <c r="C199" i="1"/>
  <c r="B199" i="1"/>
  <c r="G199" i="1" s="1"/>
  <c r="D198" i="1"/>
  <c r="C198" i="1"/>
  <c r="B198" i="1"/>
  <c r="H198" i="1" s="1"/>
  <c r="D197" i="1"/>
  <c r="C197" i="1"/>
  <c r="B197" i="1"/>
  <c r="D196" i="1"/>
  <c r="C196" i="1"/>
  <c r="B196" i="1"/>
  <c r="H196" i="1" s="1"/>
  <c r="D195" i="1"/>
  <c r="C195" i="1"/>
  <c r="B195" i="1"/>
  <c r="D194" i="1"/>
  <c r="C194" i="1"/>
  <c r="B194" i="1"/>
  <c r="I194" i="1" s="1"/>
  <c r="D193" i="1"/>
  <c r="C193" i="1"/>
  <c r="B193" i="1"/>
  <c r="I193" i="1" s="1"/>
  <c r="D192" i="1"/>
  <c r="C192" i="1"/>
  <c r="B192" i="1"/>
  <c r="G192" i="1" s="1"/>
  <c r="D191" i="1"/>
  <c r="C191" i="1"/>
  <c r="B191" i="1"/>
  <c r="I191" i="1" s="1"/>
  <c r="D190" i="1"/>
  <c r="C190" i="1"/>
  <c r="B190" i="1"/>
  <c r="D189" i="1"/>
  <c r="C189" i="1"/>
  <c r="B189" i="1"/>
  <c r="D188" i="1"/>
  <c r="C188" i="1"/>
  <c r="B188" i="1"/>
  <c r="G188" i="1" s="1"/>
  <c r="D187" i="1"/>
  <c r="C187" i="1"/>
  <c r="B187" i="1"/>
  <c r="G187" i="1" s="1"/>
  <c r="D186" i="1"/>
  <c r="C186" i="1"/>
  <c r="B186" i="1"/>
  <c r="D185" i="1"/>
  <c r="C185" i="1"/>
  <c r="B185" i="1"/>
  <c r="D184" i="1"/>
  <c r="C184" i="1"/>
  <c r="B184" i="1"/>
  <c r="D183" i="1"/>
  <c r="C183" i="1"/>
  <c r="B183" i="1"/>
  <c r="I183" i="1" s="1"/>
  <c r="D182" i="1"/>
  <c r="C182" i="1"/>
  <c r="B182" i="1"/>
  <c r="D181" i="1"/>
  <c r="C181" i="1"/>
  <c r="B181" i="1"/>
  <c r="F181" i="1" s="1"/>
  <c r="D180" i="1"/>
  <c r="C180" i="1"/>
  <c r="B180" i="1"/>
  <c r="I180" i="1" s="1"/>
  <c r="H179" i="1"/>
  <c r="D179" i="1"/>
  <c r="C179" i="1"/>
  <c r="B179" i="1"/>
  <c r="I179" i="1" s="1"/>
  <c r="D178" i="1"/>
  <c r="C178" i="1"/>
  <c r="B178" i="1"/>
  <c r="F178" i="1" s="1"/>
  <c r="D177" i="1"/>
  <c r="C177" i="1"/>
  <c r="B177" i="1"/>
  <c r="I177" i="1" s="1"/>
  <c r="D176" i="1"/>
  <c r="C176" i="1"/>
  <c r="B176" i="1"/>
  <c r="F176" i="1" s="1"/>
  <c r="D175" i="1"/>
  <c r="C175" i="1"/>
  <c r="B175" i="1"/>
  <c r="I175" i="1" s="1"/>
  <c r="D174" i="1"/>
  <c r="C174" i="1"/>
  <c r="B174" i="1"/>
  <c r="F174" i="1" s="1"/>
  <c r="D173" i="1"/>
  <c r="C173" i="1"/>
  <c r="B173" i="1"/>
  <c r="I172" i="1"/>
  <c r="D172" i="1"/>
  <c r="C172" i="1"/>
  <c r="B172" i="1"/>
  <c r="D171" i="1"/>
  <c r="C171" i="1"/>
  <c r="B171" i="1"/>
  <c r="I171" i="1" s="1"/>
  <c r="H170" i="1"/>
  <c r="D170" i="1"/>
  <c r="C170" i="1"/>
  <c r="B170" i="1"/>
  <c r="F170" i="1" s="1"/>
  <c r="I169" i="1"/>
  <c r="D169" i="1"/>
  <c r="C169" i="1"/>
  <c r="B169" i="1"/>
  <c r="G169" i="1" s="1"/>
  <c r="D168" i="1"/>
  <c r="C168" i="1"/>
  <c r="B168" i="1"/>
  <c r="G168" i="1" s="1"/>
  <c r="D167" i="1"/>
  <c r="C167" i="1"/>
  <c r="B167" i="1"/>
  <c r="I167" i="1" s="1"/>
  <c r="D166" i="1"/>
  <c r="C166" i="1"/>
  <c r="B166" i="1"/>
  <c r="H166" i="1" s="1"/>
  <c r="D165" i="1"/>
  <c r="C165" i="1"/>
  <c r="B165" i="1"/>
  <c r="G165" i="1" s="1"/>
  <c r="D164" i="1"/>
  <c r="C164" i="1"/>
  <c r="B164" i="1"/>
  <c r="D163" i="1"/>
  <c r="C163" i="1"/>
  <c r="B163" i="1"/>
  <c r="D162" i="1"/>
  <c r="C162" i="1"/>
  <c r="B162" i="1"/>
  <c r="D161" i="1"/>
  <c r="C161" i="1"/>
  <c r="B161" i="1"/>
  <c r="G161" i="1" s="1"/>
  <c r="D160" i="1"/>
  <c r="C160" i="1"/>
  <c r="B160" i="1"/>
  <c r="D159" i="1"/>
  <c r="C159" i="1"/>
  <c r="B159" i="1"/>
  <c r="I159" i="1" s="1"/>
  <c r="D158" i="1"/>
  <c r="C158" i="1"/>
  <c r="B158" i="1"/>
  <c r="D157" i="1"/>
  <c r="C157" i="1"/>
  <c r="B157" i="1"/>
  <c r="G156" i="1"/>
  <c r="D156" i="1"/>
  <c r="C156" i="1"/>
  <c r="B156" i="1"/>
  <c r="D155" i="1"/>
  <c r="C155" i="1"/>
  <c r="B155" i="1"/>
  <c r="G155" i="1" s="1"/>
  <c r="D154" i="1"/>
  <c r="C154" i="1"/>
  <c r="B154" i="1"/>
  <c r="D153" i="1"/>
  <c r="C153" i="1"/>
  <c r="B153" i="1"/>
  <c r="D152" i="1"/>
  <c r="C152" i="1"/>
  <c r="B152" i="1"/>
  <c r="F152" i="1" s="1"/>
  <c r="I151" i="1"/>
  <c r="D151" i="1"/>
  <c r="C151" i="1"/>
  <c r="B151" i="1"/>
  <c r="H151" i="1" s="1"/>
  <c r="D150" i="1"/>
  <c r="C150" i="1"/>
  <c r="B150" i="1"/>
  <c r="F150" i="1" s="1"/>
  <c r="D149" i="1"/>
  <c r="C149" i="1"/>
  <c r="B149" i="1"/>
  <c r="F149" i="1" s="1"/>
  <c r="D148" i="1"/>
  <c r="C148" i="1"/>
  <c r="B148" i="1"/>
  <c r="I148" i="1" s="1"/>
  <c r="I147" i="1"/>
  <c r="D147" i="1"/>
  <c r="C147" i="1"/>
  <c r="B147" i="1"/>
  <c r="F147" i="1" s="1"/>
  <c r="D146" i="1"/>
  <c r="C146" i="1"/>
  <c r="B146" i="1"/>
  <c r="G146" i="1" s="1"/>
  <c r="D145" i="1"/>
  <c r="C145" i="1"/>
  <c r="B145" i="1"/>
  <c r="H145" i="1" s="1"/>
  <c r="D144" i="1"/>
  <c r="C144" i="1"/>
  <c r="B144" i="1"/>
  <c r="I144" i="1" s="1"/>
  <c r="D143" i="1"/>
  <c r="C143" i="1"/>
  <c r="B143" i="1"/>
  <c r="I143" i="1" s="1"/>
  <c r="D142" i="1"/>
  <c r="C142" i="1"/>
  <c r="B142" i="1"/>
  <c r="I142" i="1" s="1"/>
  <c r="D141" i="1"/>
  <c r="C141" i="1"/>
  <c r="B141" i="1"/>
  <c r="F141" i="1" s="1"/>
  <c r="D140" i="1"/>
  <c r="C140" i="1"/>
  <c r="B140" i="1"/>
  <c r="G140" i="1" s="1"/>
  <c r="D139" i="1"/>
  <c r="C139" i="1"/>
  <c r="B139" i="1"/>
  <c r="D138" i="1"/>
  <c r="C138" i="1"/>
  <c r="B138" i="1"/>
  <c r="D137" i="1"/>
  <c r="C137" i="1"/>
  <c r="B137" i="1"/>
  <c r="I137" i="1" s="1"/>
  <c r="D136" i="1"/>
  <c r="C136" i="1"/>
  <c r="B136" i="1"/>
  <c r="D135" i="1"/>
  <c r="C135" i="1"/>
  <c r="B135" i="1"/>
  <c r="I135" i="1" s="1"/>
  <c r="D134" i="1"/>
  <c r="C134" i="1"/>
  <c r="B134" i="1"/>
  <c r="I134" i="1" s="1"/>
  <c r="I133" i="1"/>
  <c r="H133" i="1"/>
  <c r="G133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H130" i="1" s="1"/>
  <c r="D129" i="1"/>
  <c r="C129" i="1"/>
  <c r="B129" i="1"/>
  <c r="D128" i="1"/>
  <c r="C128" i="1"/>
  <c r="B128" i="1"/>
  <c r="H128" i="1" s="1"/>
  <c r="H127" i="1"/>
  <c r="D127" i="1"/>
  <c r="C127" i="1"/>
  <c r="B127" i="1"/>
  <c r="I127" i="1" s="1"/>
  <c r="D126" i="1"/>
  <c r="C126" i="1"/>
  <c r="B126" i="1"/>
  <c r="D125" i="1"/>
  <c r="C125" i="1"/>
  <c r="B125" i="1"/>
  <c r="D124" i="1"/>
  <c r="C124" i="1"/>
  <c r="B124" i="1"/>
  <c r="D123" i="1"/>
  <c r="C123" i="1"/>
  <c r="B123" i="1"/>
  <c r="G123" i="1" s="1"/>
  <c r="D122" i="1"/>
  <c r="C122" i="1"/>
  <c r="B122" i="1"/>
  <c r="F122" i="1" s="1"/>
  <c r="D121" i="1"/>
  <c r="C121" i="1"/>
  <c r="B121" i="1"/>
  <c r="D120" i="1"/>
  <c r="C120" i="1"/>
  <c r="B120" i="1"/>
  <c r="D119" i="1"/>
  <c r="C119" i="1"/>
  <c r="B119" i="1"/>
  <c r="F119" i="1" s="1"/>
  <c r="D118" i="1"/>
  <c r="C118" i="1"/>
  <c r="B118" i="1"/>
  <c r="D117" i="1"/>
  <c r="C117" i="1"/>
  <c r="B117" i="1"/>
  <c r="I117" i="1" s="1"/>
  <c r="D116" i="1"/>
  <c r="C116" i="1"/>
  <c r="B116" i="1"/>
  <c r="D115" i="1"/>
  <c r="C115" i="1"/>
  <c r="B115" i="1"/>
  <c r="I115" i="1" s="1"/>
  <c r="D114" i="1"/>
  <c r="C114" i="1"/>
  <c r="B114" i="1"/>
  <c r="I114" i="1" s="1"/>
  <c r="D113" i="1"/>
  <c r="C113" i="1"/>
  <c r="B113" i="1"/>
  <c r="D112" i="1"/>
  <c r="C112" i="1"/>
  <c r="B112" i="1"/>
  <c r="H112" i="1" s="1"/>
  <c r="D111" i="1"/>
  <c r="C111" i="1"/>
  <c r="B111" i="1"/>
  <c r="I111" i="1" s="1"/>
  <c r="D110" i="1"/>
  <c r="C110" i="1"/>
  <c r="B110" i="1"/>
  <c r="I110" i="1" s="1"/>
  <c r="D109" i="1"/>
  <c r="C109" i="1"/>
  <c r="B109" i="1"/>
  <c r="I109" i="1" s="1"/>
  <c r="D108" i="1"/>
  <c r="C108" i="1"/>
  <c r="B108" i="1"/>
  <c r="I108" i="1" s="1"/>
  <c r="D107" i="1"/>
  <c r="C107" i="1"/>
  <c r="B107" i="1"/>
  <c r="I107" i="1" s="1"/>
  <c r="D106" i="1"/>
  <c r="C106" i="1"/>
  <c r="B106" i="1"/>
  <c r="D105" i="1"/>
  <c r="C105" i="1"/>
  <c r="B105" i="1"/>
  <c r="D104" i="1"/>
  <c r="C104" i="1"/>
  <c r="B104" i="1"/>
  <c r="I104" i="1" s="1"/>
  <c r="H103" i="1"/>
  <c r="D103" i="1"/>
  <c r="C103" i="1"/>
  <c r="B103" i="1"/>
  <c r="F103" i="1" s="1"/>
  <c r="D102" i="1"/>
  <c r="C102" i="1"/>
  <c r="B102" i="1"/>
  <c r="D101" i="1"/>
  <c r="C101" i="1"/>
  <c r="B101" i="1"/>
  <c r="D100" i="1"/>
  <c r="C100" i="1"/>
  <c r="B100" i="1"/>
  <c r="H100" i="1" s="1"/>
  <c r="D99" i="1"/>
  <c r="C99" i="1"/>
  <c r="B99" i="1"/>
  <c r="I99" i="1" s="1"/>
  <c r="D98" i="1"/>
  <c r="C98" i="1"/>
  <c r="B98" i="1"/>
  <c r="I98" i="1" s="1"/>
  <c r="D97" i="1"/>
  <c r="C97" i="1"/>
  <c r="B97" i="1"/>
  <c r="I97" i="1" s="1"/>
  <c r="D96" i="1"/>
  <c r="C96" i="1"/>
  <c r="B96" i="1"/>
  <c r="D95" i="1"/>
  <c r="C95" i="1"/>
  <c r="B95" i="1"/>
  <c r="I95" i="1" s="1"/>
  <c r="D94" i="1"/>
  <c r="C94" i="1"/>
  <c r="B94" i="1"/>
  <c r="I94" i="1" s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G87" i="1" s="1"/>
  <c r="D86" i="1"/>
  <c r="C86" i="1"/>
  <c r="B86" i="1"/>
  <c r="G86" i="1" s="1"/>
  <c r="D85" i="1"/>
  <c r="C85" i="1"/>
  <c r="B85" i="1"/>
  <c r="F85" i="1" s="1"/>
  <c r="D84" i="1"/>
  <c r="C84" i="1"/>
  <c r="B84" i="1"/>
  <c r="D83" i="1"/>
  <c r="C83" i="1"/>
  <c r="B83" i="1"/>
  <c r="G83" i="1" s="1"/>
  <c r="D82" i="1"/>
  <c r="C82" i="1"/>
  <c r="B82" i="1"/>
  <c r="F82" i="1" s="1"/>
  <c r="D81" i="1"/>
  <c r="C81" i="1"/>
  <c r="B81" i="1"/>
  <c r="D80" i="1"/>
  <c r="C80" i="1"/>
  <c r="B80" i="1"/>
  <c r="D79" i="1"/>
  <c r="C79" i="1"/>
  <c r="B79" i="1"/>
  <c r="I79" i="1" s="1"/>
  <c r="D78" i="1"/>
  <c r="C78" i="1"/>
  <c r="B78" i="1"/>
  <c r="I78" i="1" s="1"/>
  <c r="D77" i="1"/>
  <c r="C77" i="1"/>
  <c r="B77" i="1"/>
  <c r="D76" i="1"/>
  <c r="C76" i="1"/>
  <c r="B76" i="1"/>
  <c r="I76" i="1" s="1"/>
  <c r="D75" i="1"/>
  <c r="C75" i="1"/>
  <c r="B75" i="1"/>
  <c r="I74" i="1"/>
  <c r="D74" i="1"/>
  <c r="C74" i="1"/>
  <c r="B74" i="1"/>
  <c r="G74" i="1" s="1"/>
  <c r="D73" i="1"/>
  <c r="C73" i="1"/>
  <c r="B73" i="1"/>
  <c r="H73" i="1" s="1"/>
  <c r="D72" i="1"/>
  <c r="C72" i="1"/>
  <c r="B72" i="1"/>
  <c r="D71" i="1"/>
  <c r="C71" i="1"/>
  <c r="B71" i="1"/>
  <c r="I71" i="1" s="1"/>
  <c r="D70" i="1"/>
  <c r="C70" i="1"/>
  <c r="B70" i="1"/>
  <c r="I70" i="1" s="1"/>
  <c r="D69" i="1"/>
  <c r="C69" i="1"/>
  <c r="B69" i="1"/>
  <c r="I69" i="1" s="1"/>
  <c r="D68" i="1"/>
  <c r="C68" i="1"/>
  <c r="B68" i="1"/>
  <c r="D67" i="1"/>
  <c r="C67" i="1"/>
  <c r="B67" i="1"/>
  <c r="I67" i="1" s="1"/>
  <c r="D66" i="1"/>
  <c r="C66" i="1"/>
  <c r="B66" i="1"/>
  <c r="D65" i="1"/>
  <c r="C65" i="1"/>
  <c r="B65" i="1"/>
  <c r="D64" i="1"/>
  <c r="C64" i="1"/>
  <c r="B64" i="1"/>
  <c r="H64" i="1" s="1"/>
  <c r="D63" i="1"/>
  <c r="C63" i="1"/>
  <c r="B63" i="1"/>
  <c r="G63" i="1" s="1"/>
  <c r="D62" i="1"/>
  <c r="C62" i="1"/>
  <c r="B62" i="1"/>
  <c r="D61" i="1"/>
  <c r="C61" i="1"/>
  <c r="B61" i="1"/>
  <c r="I61" i="1" s="1"/>
  <c r="D60" i="1"/>
  <c r="C60" i="1"/>
  <c r="B60" i="1"/>
  <c r="D59" i="1"/>
  <c r="C59" i="1"/>
  <c r="B59" i="1"/>
  <c r="D58" i="1"/>
  <c r="C58" i="1"/>
  <c r="B58" i="1"/>
  <c r="F58" i="1" s="1"/>
  <c r="D57" i="1"/>
  <c r="C57" i="1"/>
  <c r="B57" i="1"/>
  <c r="F57" i="1" s="1"/>
  <c r="D56" i="1"/>
  <c r="C56" i="1"/>
  <c r="B56" i="1"/>
  <c r="I55" i="1"/>
  <c r="D55" i="1"/>
  <c r="C55" i="1"/>
  <c r="B55" i="1"/>
  <c r="H55" i="1" s="1"/>
  <c r="D54" i="1"/>
  <c r="C54" i="1"/>
  <c r="B54" i="1"/>
  <c r="F54" i="1" s="1"/>
  <c r="D53" i="1"/>
  <c r="C53" i="1"/>
  <c r="B53" i="1"/>
  <c r="D52" i="1"/>
  <c r="C52" i="1"/>
  <c r="B52" i="1"/>
  <c r="F52" i="1" s="1"/>
  <c r="D51" i="1"/>
  <c r="C51" i="1"/>
  <c r="B51" i="1"/>
  <c r="G51" i="1" s="1"/>
  <c r="D50" i="1"/>
  <c r="C50" i="1"/>
  <c r="B50" i="1"/>
  <c r="F50" i="1" s="1"/>
  <c r="D49" i="1"/>
  <c r="C49" i="1"/>
  <c r="B49" i="1"/>
  <c r="D48" i="1"/>
  <c r="C48" i="1"/>
  <c r="B48" i="1"/>
  <c r="D47" i="1"/>
  <c r="C47" i="1"/>
  <c r="B47" i="1"/>
  <c r="I47" i="1" s="1"/>
  <c r="F46" i="1"/>
  <c r="D46" i="1"/>
  <c r="C46" i="1"/>
  <c r="B46" i="1"/>
  <c r="I46" i="1" s="1"/>
  <c r="D45" i="1"/>
  <c r="C45" i="1"/>
  <c r="B45" i="1"/>
  <c r="H45" i="1" s="1"/>
  <c r="D44" i="1"/>
  <c r="C44" i="1"/>
  <c r="B44" i="1"/>
  <c r="D43" i="1"/>
  <c r="C43" i="1"/>
  <c r="B43" i="1"/>
  <c r="F43" i="1" s="1"/>
  <c r="D42" i="1"/>
  <c r="C42" i="1"/>
  <c r="B42" i="1"/>
  <c r="G42" i="1" s="1"/>
  <c r="D41" i="1"/>
  <c r="C41" i="1"/>
  <c r="B41" i="1"/>
  <c r="H41" i="1" s="1"/>
  <c r="D40" i="1"/>
  <c r="C40" i="1"/>
  <c r="B40" i="1"/>
  <c r="I40" i="1" s="1"/>
  <c r="D39" i="1"/>
  <c r="C39" i="1"/>
  <c r="B39" i="1"/>
  <c r="I39" i="1" s="1"/>
  <c r="D38" i="1"/>
  <c r="C38" i="1"/>
  <c r="B38" i="1"/>
  <c r="D37" i="1"/>
  <c r="C37" i="1"/>
  <c r="B37" i="1"/>
  <c r="D36" i="1"/>
  <c r="C36" i="1"/>
  <c r="B36" i="1"/>
  <c r="I36" i="1" s="1"/>
  <c r="D35" i="1"/>
  <c r="C35" i="1"/>
  <c r="B35" i="1"/>
  <c r="I35" i="1" s="1"/>
  <c r="D34" i="1"/>
  <c r="C34" i="1"/>
  <c r="B34" i="1"/>
  <c r="D33" i="1"/>
  <c r="C33" i="1"/>
  <c r="B33" i="1"/>
  <c r="D32" i="1"/>
  <c r="C32" i="1"/>
  <c r="B32" i="1"/>
  <c r="D31" i="1"/>
  <c r="C31" i="1"/>
  <c r="B31" i="1"/>
  <c r="I31" i="1" s="1"/>
  <c r="D30" i="1"/>
  <c r="C30" i="1"/>
  <c r="B30" i="1"/>
  <c r="D29" i="1"/>
  <c r="C29" i="1"/>
  <c r="B29" i="1"/>
  <c r="I29" i="1" s="1"/>
  <c r="D28" i="1"/>
  <c r="C28" i="1"/>
  <c r="B28" i="1"/>
  <c r="D27" i="1"/>
  <c r="C27" i="1"/>
  <c r="B27" i="1"/>
  <c r="G27" i="1" s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I21" i="1" s="1"/>
  <c r="D20" i="1"/>
  <c r="C20" i="1"/>
  <c r="B20" i="1"/>
  <c r="H20" i="1" s="1"/>
  <c r="D19" i="1"/>
  <c r="C19" i="1"/>
  <c r="B19" i="1"/>
  <c r="F19" i="1" s="1"/>
  <c r="D18" i="1"/>
  <c r="C18" i="1"/>
  <c r="B18" i="1"/>
  <c r="G18" i="1" s="1"/>
  <c r="I17" i="1"/>
  <c r="D17" i="1"/>
  <c r="C17" i="1"/>
  <c r="B17" i="1"/>
  <c r="H17" i="1" s="1"/>
  <c r="H16" i="1"/>
  <c r="G16" i="1"/>
  <c r="D16" i="1"/>
  <c r="C16" i="1"/>
  <c r="B16" i="1"/>
  <c r="I16" i="1" s="1"/>
  <c r="D15" i="1"/>
  <c r="C15" i="1"/>
  <c r="B15" i="1"/>
  <c r="I15" i="1" s="1"/>
  <c r="D14" i="1"/>
  <c r="C14" i="1"/>
  <c r="B14" i="1"/>
  <c r="I14" i="1" s="1"/>
  <c r="D13" i="1"/>
  <c r="C13" i="1"/>
  <c r="B13" i="1"/>
  <c r="I13" i="1" s="1"/>
  <c r="D12" i="1"/>
  <c r="C12" i="1"/>
  <c r="B12" i="1"/>
  <c r="D11" i="1"/>
  <c r="C11" i="1"/>
  <c r="B11" i="1"/>
  <c r="D10" i="1"/>
  <c r="C10" i="1"/>
  <c r="B10" i="1"/>
  <c r="G10" i="1" s="1"/>
  <c r="D9" i="1"/>
  <c r="C9" i="1"/>
  <c r="B9" i="1"/>
  <c r="D8" i="1"/>
  <c r="C8" i="1"/>
  <c r="B8" i="1"/>
  <c r="D7" i="1"/>
  <c r="C7" i="1"/>
  <c r="B7" i="1"/>
  <c r="D6" i="1"/>
  <c r="C6" i="1"/>
  <c r="B6" i="1"/>
  <c r="I6" i="1" s="1"/>
  <c r="I847" i="1" l="1"/>
  <c r="H882" i="1"/>
  <c r="H1303" i="1"/>
  <c r="H1342" i="1"/>
  <c r="H1358" i="1"/>
  <c r="G1477" i="1"/>
  <c r="H1596" i="1"/>
  <c r="G209" i="1"/>
  <c r="F15" i="1"/>
  <c r="I149" i="1"/>
  <c r="G176" i="1"/>
  <c r="H276" i="1"/>
  <c r="F285" i="1"/>
  <c r="G318" i="1"/>
  <c r="I412" i="1"/>
  <c r="G491" i="1"/>
  <c r="G496" i="1"/>
  <c r="H506" i="1"/>
  <c r="H602" i="1"/>
  <c r="G617" i="1"/>
  <c r="F754" i="1"/>
  <c r="F756" i="1"/>
  <c r="H787" i="1"/>
  <c r="F802" i="1"/>
  <c r="F814" i="1"/>
  <c r="F987" i="1"/>
  <c r="H1019" i="1"/>
  <c r="F1384" i="1"/>
  <c r="G149" i="1"/>
  <c r="I247" i="1"/>
  <c r="G104" i="1"/>
  <c r="F127" i="1"/>
  <c r="H176" i="1"/>
  <c r="F188" i="1"/>
  <c r="H318" i="1"/>
  <c r="F335" i="1"/>
  <c r="G690" i="1"/>
  <c r="G756" i="1"/>
  <c r="G758" i="1"/>
  <c r="G839" i="1"/>
  <c r="H841" i="1"/>
  <c r="I869" i="1"/>
  <c r="G908" i="1"/>
  <c r="I1035" i="1"/>
  <c r="F1300" i="1"/>
  <c r="F1336" i="1"/>
  <c r="H1338" i="1"/>
  <c r="H1382" i="1"/>
  <c r="H1397" i="1"/>
  <c r="F1417" i="1"/>
  <c r="G1501" i="1"/>
  <c r="F1503" i="1"/>
  <c r="F1533" i="1"/>
  <c r="H1538" i="1"/>
  <c r="F1548" i="1"/>
  <c r="F1595" i="1"/>
  <c r="H149" i="1"/>
  <c r="G15" i="1"/>
  <c r="G148" i="1"/>
  <c r="F198" i="1"/>
  <c r="H215" i="1"/>
  <c r="I266" i="1"/>
  <c r="I276" i="1"/>
  <c r="I314" i="1"/>
  <c r="G17" i="1"/>
  <c r="H104" i="1"/>
  <c r="G127" i="1"/>
  <c r="H148" i="1"/>
  <c r="H231" i="1"/>
  <c r="G233" i="1"/>
  <c r="F238" i="1"/>
  <c r="H335" i="1"/>
  <c r="F344" i="1"/>
  <c r="I362" i="1"/>
  <c r="F367" i="1"/>
  <c r="G411" i="1"/>
  <c r="F562" i="1"/>
  <c r="F605" i="1"/>
  <c r="F642" i="1"/>
  <c r="H659" i="1"/>
  <c r="G664" i="1"/>
  <c r="H746" i="1"/>
  <c r="F753" i="1"/>
  <c r="I756" i="1"/>
  <c r="F765" i="1"/>
  <c r="I839" i="1"/>
  <c r="I841" i="1"/>
  <c r="F874" i="1"/>
  <c r="G893" i="1"/>
  <c r="I1033" i="1"/>
  <c r="H1226" i="1"/>
  <c r="F1262" i="1"/>
  <c r="H1300" i="1"/>
  <c r="G1336" i="1"/>
  <c r="F1438" i="1"/>
  <c r="F1483" i="1"/>
  <c r="I1538" i="1"/>
  <c r="G1548" i="1"/>
  <c r="I1300" i="1"/>
  <c r="F1500" i="1"/>
  <c r="F1589" i="1"/>
  <c r="F14" i="1"/>
  <c r="G103" i="1"/>
  <c r="I170" i="1"/>
  <c r="G317" i="1"/>
  <c r="F343" i="1"/>
  <c r="H344" i="1"/>
  <c r="I535" i="1"/>
  <c r="G553" i="1"/>
  <c r="G674" i="1"/>
  <c r="H681" i="1"/>
  <c r="H723" i="1"/>
  <c r="H753" i="1"/>
  <c r="F813" i="1"/>
  <c r="I968" i="1"/>
  <c r="H1139" i="1"/>
  <c r="F1180" i="1"/>
  <c r="F1195" i="1"/>
  <c r="F1241" i="1"/>
  <c r="I1262" i="1"/>
  <c r="G1500" i="1"/>
  <c r="G1589" i="1"/>
  <c r="G145" i="1"/>
  <c r="I1072" i="1"/>
  <c r="F1072" i="1"/>
  <c r="G346" i="1"/>
  <c r="H346" i="1"/>
  <c r="F760" i="1"/>
  <c r="G760" i="1"/>
  <c r="I866" i="1"/>
  <c r="F866" i="1"/>
  <c r="H1100" i="1"/>
  <c r="F1100" i="1"/>
  <c r="I1115" i="1"/>
  <c r="H1115" i="1"/>
  <c r="G1115" i="1"/>
  <c r="F1120" i="1"/>
  <c r="H1120" i="1"/>
  <c r="G1120" i="1"/>
  <c r="G349" i="1"/>
  <c r="H349" i="1"/>
  <c r="I18" i="1"/>
  <c r="I103" i="1"/>
  <c r="G147" i="1"/>
  <c r="F169" i="1"/>
  <c r="F319" i="1"/>
  <c r="F444" i="1"/>
  <c r="F469" i="1"/>
  <c r="H477" i="1"/>
  <c r="I532" i="1"/>
  <c r="G532" i="1"/>
  <c r="G539" i="1"/>
  <c r="F539" i="1"/>
  <c r="H625" i="1"/>
  <c r="I625" i="1"/>
  <c r="F625" i="1"/>
  <c r="H899" i="1"/>
  <c r="I899" i="1"/>
  <c r="G899" i="1"/>
  <c r="G1001" i="1"/>
  <c r="F1001" i="1"/>
  <c r="H1039" i="1"/>
  <c r="G1039" i="1"/>
  <c r="G1203" i="1"/>
  <c r="F1203" i="1"/>
  <c r="I1366" i="1"/>
  <c r="H1366" i="1"/>
  <c r="G1366" i="1"/>
  <c r="F1366" i="1"/>
  <c r="G14" i="1"/>
  <c r="H15" i="1"/>
  <c r="H94" i="1"/>
  <c r="H194" i="1"/>
  <c r="H267" i="1"/>
  <c r="G270" i="1"/>
  <c r="H270" i="1"/>
  <c r="H14" i="1"/>
  <c r="H87" i="1"/>
  <c r="H117" i="1"/>
  <c r="H134" i="1"/>
  <c r="H147" i="1"/>
  <c r="F253" i="1"/>
  <c r="H319" i="1"/>
  <c r="I391" i="1"/>
  <c r="G391" i="1"/>
  <c r="F410" i="1"/>
  <c r="G467" i="1"/>
  <c r="I469" i="1"/>
  <c r="I477" i="1"/>
  <c r="F573" i="1"/>
  <c r="H591" i="1"/>
  <c r="H674" i="1"/>
  <c r="I690" i="1"/>
  <c r="H706" i="1"/>
  <c r="I754" i="1"/>
  <c r="G754" i="1"/>
  <c r="F755" i="1"/>
  <c r="G785" i="1"/>
  <c r="F785" i="1"/>
  <c r="I813" i="1"/>
  <c r="H868" i="1"/>
  <c r="F914" i="1"/>
  <c r="H925" i="1"/>
  <c r="F925" i="1"/>
  <c r="H1098" i="1"/>
  <c r="G1098" i="1"/>
  <c r="I1067" i="1"/>
  <c r="G1067" i="1"/>
  <c r="I275" i="1"/>
  <c r="G275" i="1"/>
  <c r="F21" i="1"/>
  <c r="F78" i="1"/>
  <c r="I87" i="1"/>
  <c r="H108" i="1"/>
  <c r="G128" i="1"/>
  <c r="F146" i="1"/>
  <c r="G150" i="1"/>
  <c r="H165" i="1"/>
  <c r="G208" i="1"/>
  <c r="H234" i="1"/>
  <c r="F241" i="1"/>
  <c r="H249" i="1"/>
  <c r="F249" i="1"/>
  <c r="F281" i="1"/>
  <c r="H345" i="1"/>
  <c r="G345" i="1"/>
  <c r="F346" i="1"/>
  <c r="I349" i="1"/>
  <c r="H401" i="1"/>
  <c r="I401" i="1"/>
  <c r="I410" i="1"/>
  <c r="F476" i="1"/>
  <c r="H498" i="1"/>
  <c r="F498" i="1"/>
  <c r="F522" i="1"/>
  <c r="I591" i="1"/>
  <c r="G598" i="1"/>
  <c r="H656" i="1"/>
  <c r="H719" i="1"/>
  <c r="H760" i="1"/>
  <c r="F767" i="1"/>
  <c r="H835" i="1"/>
  <c r="G885" i="1"/>
  <c r="F885" i="1"/>
  <c r="H914" i="1"/>
  <c r="G1063" i="1"/>
  <c r="I1063" i="1"/>
  <c r="H1063" i="1"/>
  <c r="H1091" i="1"/>
  <c r="G1091" i="1"/>
  <c r="F1115" i="1"/>
  <c r="I1120" i="1"/>
  <c r="I1260" i="1"/>
  <c r="H1260" i="1"/>
  <c r="G1260" i="1"/>
  <c r="F1260" i="1"/>
  <c r="I1402" i="1"/>
  <c r="G1402" i="1"/>
  <c r="I755" i="1"/>
  <c r="G755" i="1"/>
  <c r="G21" i="1"/>
  <c r="H146" i="1"/>
  <c r="I165" i="1"/>
  <c r="I346" i="1"/>
  <c r="G476" i="1"/>
  <c r="H522" i="1"/>
  <c r="H598" i="1"/>
  <c r="I656" i="1"/>
  <c r="I760" i="1"/>
  <c r="G778" i="1"/>
  <c r="H778" i="1"/>
  <c r="I834" i="1"/>
  <c r="H834" i="1"/>
  <c r="I835" i="1"/>
  <c r="G983" i="1"/>
  <c r="I1096" i="1"/>
  <c r="H1096" i="1"/>
  <c r="G1096" i="1"/>
  <c r="G1121" i="1"/>
  <c r="F1121" i="1"/>
  <c r="H1137" i="1"/>
  <c r="F1137" i="1"/>
  <c r="I1203" i="1"/>
  <c r="I1302" i="1"/>
  <c r="G1302" i="1"/>
  <c r="H1597" i="1"/>
  <c r="G1597" i="1"/>
  <c r="F1597" i="1"/>
  <c r="H713" i="1"/>
  <c r="I713" i="1"/>
  <c r="I725" i="1"/>
  <c r="F725" i="1"/>
  <c r="F758" i="1"/>
  <c r="I758" i="1"/>
  <c r="F761" i="1"/>
  <c r="G761" i="1"/>
  <c r="G883" i="1"/>
  <c r="I883" i="1"/>
  <c r="F883" i="1"/>
  <c r="I903" i="1"/>
  <c r="F903" i="1"/>
  <c r="I1048" i="1"/>
  <c r="H1048" i="1"/>
  <c r="F1061" i="1"/>
  <c r="I1061" i="1"/>
  <c r="G1061" i="1"/>
  <c r="I1114" i="1"/>
  <c r="H1114" i="1"/>
  <c r="G1114" i="1"/>
  <c r="F1114" i="1"/>
  <c r="H1147" i="1"/>
  <c r="I1147" i="1"/>
  <c r="G1147" i="1"/>
  <c r="H1204" i="1"/>
  <c r="F1204" i="1"/>
  <c r="I1217" i="1"/>
  <c r="H1217" i="1"/>
  <c r="G1217" i="1"/>
  <c r="F877" i="1"/>
  <c r="I877" i="1"/>
  <c r="I901" i="1"/>
  <c r="G901" i="1"/>
  <c r="I146" i="1"/>
  <c r="F16" i="1"/>
  <c r="H140" i="1"/>
  <c r="F145" i="1"/>
  <c r="F231" i="1"/>
  <c r="G276" i="1"/>
  <c r="H313" i="1"/>
  <c r="I313" i="1"/>
  <c r="F345" i="1"/>
  <c r="G498" i="1"/>
  <c r="G602" i="1"/>
  <c r="F602" i="1"/>
  <c r="I682" i="1"/>
  <c r="I687" i="1"/>
  <c r="H715" i="1"/>
  <c r="H885" i="1"/>
  <c r="H954" i="1"/>
  <c r="G954" i="1"/>
  <c r="I1022" i="1"/>
  <c r="H1022" i="1"/>
  <c r="H1035" i="1"/>
  <c r="F1091" i="1"/>
  <c r="H1152" i="1"/>
  <c r="I1152" i="1"/>
  <c r="I1243" i="1"/>
  <c r="H1243" i="1"/>
  <c r="H1284" i="1"/>
  <c r="I1291" i="1"/>
  <c r="F1412" i="1"/>
  <c r="F1574" i="1"/>
  <c r="F1588" i="1"/>
  <c r="H1611" i="1"/>
  <c r="I1194" i="1"/>
  <c r="I1241" i="1"/>
  <c r="I1261" i="1"/>
  <c r="H1412" i="1"/>
  <c r="H1455" i="1"/>
  <c r="H1500" i="1"/>
  <c r="H1548" i="1"/>
  <c r="G1588" i="1"/>
  <c r="I1611" i="1"/>
  <c r="F1324" i="1"/>
  <c r="I1390" i="1"/>
  <c r="I1448" i="1"/>
  <c r="F1499" i="1"/>
  <c r="I1508" i="1"/>
  <c r="G1513" i="1"/>
  <c r="H1530" i="1"/>
  <c r="H1537" i="1"/>
  <c r="F1555" i="1"/>
  <c r="H1588" i="1"/>
  <c r="H1251" i="1"/>
  <c r="H1263" i="1"/>
  <c r="H1265" i="1"/>
  <c r="G1301" i="1"/>
  <c r="G1324" i="1"/>
  <c r="G1335" i="1"/>
  <c r="F1388" i="1"/>
  <c r="I1530" i="1"/>
  <c r="H1577" i="1"/>
  <c r="H1301" i="1"/>
  <c r="H1324" i="1"/>
  <c r="I698" i="1"/>
  <c r="H700" i="1"/>
  <c r="F700" i="1"/>
  <c r="I762" i="1"/>
  <c r="G762" i="1"/>
  <c r="H762" i="1"/>
  <c r="F762" i="1"/>
  <c r="H821" i="1"/>
  <c r="F821" i="1"/>
  <c r="G850" i="1"/>
  <c r="H850" i="1"/>
  <c r="H872" i="1"/>
  <c r="F872" i="1"/>
  <c r="H906" i="1"/>
  <c r="G906" i="1"/>
  <c r="H964" i="1"/>
  <c r="G757" i="1"/>
  <c r="F757" i="1"/>
  <c r="H902" i="1"/>
  <c r="G902" i="1"/>
  <c r="H917" i="1"/>
  <c r="F917" i="1"/>
  <c r="I932" i="1"/>
  <c r="G932" i="1"/>
  <c r="F979" i="1"/>
  <c r="G979" i="1"/>
  <c r="H475" i="1"/>
  <c r="G475" i="1"/>
  <c r="G527" i="1"/>
  <c r="I527" i="1"/>
  <c r="F509" i="1"/>
  <c r="F791" i="1"/>
  <c r="G791" i="1"/>
  <c r="G799" i="1"/>
  <c r="H977" i="1"/>
  <c r="I977" i="1"/>
  <c r="G977" i="1"/>
  <c r="F985" i="1"/>
  <c r="I985" i="1"/>
  <c r="F1034" i="1"/>
  <c r="G1034" i="1"/>
  <c r="I1047" i="1"/>
  <c r="H1047" i="1"/>
  <c r="G1047" i="1"/>
  <c r="F20" i="1"/>
  <c r="F316" i="1"/>
  <c r="H406" i="1"/>
  <c r="G64" i="1"/>
  <c r="F143" i="1"/>
  <c r="G201" i="1"/>
  <c r="G207" i="1"/>
  <c r="F240" i="1"/>
  <c r="G316" i="1"/>
  <c r="I331" i="1"/>
  <c r="F342" i="1"/>
  <c r="G380" i="1"/>
  <c r="F570" i="1"/>
  <c r="F698" i="1"/>
  <c r="F730" i="1"/>
  <c r="I821" i="1"/>
  <c r="I850" i="1"/>
  <c r="H907" i="1"/>
  <c r="I907" i="1"/>
  <c r="G915" i="1"/>
  <c r="H915" i="1"/>
  <c r="I915" i="1"/>
  <c r="F958" i="1"/>
  <c r="H958" i="1"/>
  <c r="G963" i="1"/>
  <c r="F963" i="1"/>
  <c r="I590" i="1"/>
  <c r="H590" i="1"/>
  <c r="H351" i="1"/>
  <c r="G524" i="1"/>
  <c r="H35" i="1"/>
  <c r="H178" i="1"/>
  <c r="H226" i="1"/>
  <c r="H230" i="1"/>
  <c r="H396" i="1"/>
  <c r="F487" i="1"/>
  <c r="H6" i="1"/>
  <c r="G19" i="1"/>
  <c r="H21" i="1"/>
  <c r="G31" i="1"/>
  <c r="F47" i="1"/>
  <c r="G95" i="1"/>
  <c r="H109" i="1"/>
  <c r="G135" i="1"/>
  <c r="G141" i="1"/>
  <c r="G142" i="1"/>
  <c r="G143" i="1"/>
  <c r="G144" i="1"/>
  <c r="I145" i="1"/>
  <c r="H168" i="1"/>
  <c r="H171" i="1"/>
  <c r="F177" i="1"/>
  <c r="I178" i="1"/>
  <c r="G193" i="1"/>
  <c r="F250" i="1"/>
  <c r="G263" i="1"/>
  <c r="H268" i="1"/>
  <c r="G315" i="1"/>
  <c r="H316" i="1"/>
  <c r="F324" i="1"/>
  <c r="H342" i="1"/>
  <c r="F356" i="1"/>
  <c r="H413" i="1"/>
  <c r="I425" i="1"/>
  <c r="G436" i="1"/>
  <c r="H462" i="1"/>
  <c r="F468" i="1"/>
  <c r="F475" i="1"/>
  <c r="I487" i="1"/>
  <c r="G512" i="1"/>
  <c r="F512" i="1"/>
  <c r="H527" i="1"/>
  <c r="F533" i="1"/>
  <c r="I534" i="1"/>
  <c r="F543" i="1"/>
  <c r="H552" i="1"/>
  <c r="I568" i="1"/>
  <c r="F568" i="1"/>
  <c r="G570" i="1"/>
  <c r="F576" i="1"/>
  <c r="G590" i="1"/>
  <c r="F596" i="1"/>
  <c r="G599" i="1"/>
  <c r="I617" i="1"/>
  <c r="I628" i="1"/>
  <c r="G632" i="1"/>
  <c r="G642" i="1"/>
  <c r="F666" i="1"/>
  <c r="G692" i="1"/>
  <c r="H698" i="1"/>
  <c r="F714" i="1"/>
  <c r="G730" i="1"/>
  <c r="F746" i="1"/>
  <c r="I784" i="1"/>
  <c r="G784" i="1"/>
  <c r="I785" i="1"/>
  <c r="F819" i="1"/>
  <c r="I838" i="1"/>
  <c r="G838" i="1"/>
  <c r="F848" i="1"/>
  <c r="G881" i="1"/>
  <c r="H881" i="1"/>
  <c r="I909" i="1"/>
  <c r="H909" i="1"/>
  <c r="H932" i="1"/>
  <c r="H979" i="1"/>
  <c r="F990" i="1"/>
  <c r="F168" i="1"/>
  <c r="F142" i="1"/>
  <c r="F144" i="1"/>
  <c r="G413" i="1"/>
  <c r="F438" i="1"/>
  <c r="I455" i="1"/>
  <c r="I457" i="1"/>
  <c r="F632" i="1"/>
  <c r="G71" i="1"/>
  <c r="F151" i="1"/>
  <c r="H191" i="1"/>
  <c r="H207" i="1"/>
  <c r="F239" i="1"/>
  <c r="F18" i="1"/>
  <c r="H19" i="1"/>
  <c r="I20" i="1"/>
  <c r="H31" i="1"/>
  <c r="H71" i="1"/>
  <c r="F79" i="1"/>
  <c r="F87" i="1"/>
  <c r="H95" i="1"/>
  <c r="H135" i="1"/>
  <c r="H141" i="1"/>
  <c r="H142" i="1"/>
  <c r="H143" i="1"/>
  <c r="H144" i="1"/>
  <c r="G151" i="1"/>
  <c r="G177" i="1"/>
  <c r="G200" i="1"/>
  <c r="H239" i="1"/>
  <c r="H263" i="1"/>
  <c r="F270" i="1"/>
  <c r="F314" i="1"/>
  <c r="H315" i="1"/>
  <c r="H330" i="1"/>
  <c r="F348" i="1"/>
  <c r="F349" i="1"/>
  <c r="G350" i="1"/>
  <c r="H405" i="1"/>
  <c r="G412" i="1"/>
  <c r="F430" i="1"/>
  <c r="F447" i="1"/>
  <c r="G468" i="1"/>
  <c r="H533" i="1"/>
  <c r="G543" i="1"/>
  <c r="F569" i="1"/>
  <c r="F572" i="1"/>
  <c r="G576" i="1"/>
  <c r="I583" i="1"/>
  <c r="G596" i="1"/>
  <c r="H599" i="1"/>
  <c r="I642" i="1"/>
  <c r="G657" i="1"/>
  <c r="H666" i="1"/>
  <c r="G682" i="1"/>
  <c r="F682" i="1"/>
  <c r="G714" i="1"/>
  <c r="F724" i="1"/>
  <c r="I731" i="1"/>
  <c r="F731" i="1"/>
  <c r="F736" i="1"/>
  <c r="H757" i="1"/>
  <c r="G770" i="1"/>
  <c r="I770" i="1"/>
  <c r="H770" i="1"/>
  <c r="I807" i="1"/>
  <c r="G807" i="1"/>
  <c r="H858" i="1"/>
  <c r="H933" i="1"/>
  <c r="I933" i="1"/>
  <c r="I945" i="1"/>
  <c r="H945" i="1"/>
  <c r="G950" i="1"/>
  <c r="I979" i="1"/>
  <c r="H986" i="1"/>
  <c r="F230" i="1"/>
  <c r="G20" i="1"/>
  <c r="F263" i="1"/>
  <c r="H534" i="1"/>
  <c r="F653" i="1"/>
  <c r="F17" i="1"/>
  <c r="H18" i="1"/>
  <c r="I19" i="1"/>
  <c r="G134" i="1"/>
  <c r="I141" i="1"/>
  <c r="F148" i="1"/>
  <c r="G206" i="1"/>
  <c r="H222" i="1"/>
  <c r="F236" i="1"/>
  <c r="F282" i="1"/>
  <c r="F313" i="1"/>
  <c r="H314" i="1"/>
  <c r="I315" i="1"/>
  <c r="G348" i="1"/>
  <c r="H350" i="1"/>
  <c r="I405" i="1"/>
  <c r="G489" i="1"/>
  <c r="I505" i="1"/>
  <c r="F506" i="1"/>
  <c r="I533" i="1"/>
  <c r="G569" i="1"/>
  <c r="I596" i="1"/>
  <c r="H616" i="1"/>
  <c r="I641" i="1"/>
  <c r="H657" i="1"/>
  <c r="G697" i="1"/>
  <c r="H714" i="1"/>
  <c r="I757" i="1"/>
  <c r="F759" i="1"/>
  <c r="F844" i="1"/>
  <c r="G873" i="1"/>
  <c r="F907" i="1"/>
  <c r="H963" i="1"/>
  <c r="I971" i="1"/>
  <c r="H971" i="1"/>
  <c r="G971" i="1"/>
  <c r="F971" i="1"/>
  <c r="F980" i="1"/>
  <c r="H980" i="1"/>
  <c r="I1211" i="1"/>
  <c r="G1211" i="1"/>
  <c r="H1211" i="1"/>
  <c r="I597" i="1"/>
  <c r="F597" i="1"/>
  <c r="H634" i="1"/>
  <c r="H697" i="1"/>
  <c r="G727" i="1"/>
  <c r="I727" i="1"/>
  <c r="G907" i="1"/>
  <c r="I963" i="1"/>
  <c r="G1000" i="1"/>
  <c r="H1000" i="1"/>
  <c r="F1000" i="1"/>
  <c r="I1042" i="1"/>
  <c r="F1042" i="1"/>
  <c r="H1056" i="1"/>
  <c r="G1056" i="1"/>
  <c r="H1119" i="1"/>
  <c r="G1119" i="1"/>
  <c r="H1146" i="1"/>
  <c r="I1146" i="1"/>
  <c r="G1146" i="1"/>
  <c r="H1182" i="1"/>
  <c r="I1182" i="1"/>
  <c r="I1206" i="1"/>
  <c r="F1206" i="1"/>
  <c r="G1216" i="1"/>
  <c r="I1216" i="1"/>
  <c r="F998" i="1"/>
  <c r="G998" i="1"/>
  <c r="G1029" i="1"/>
  <c r="F1029" i="1"/>
  <c r="I1097" i="1"/>
  <c r="G1097" i="1"/>
  <c r="F1110" i="1"/>
  <c r="I1110" i="1"/>
  <c r="G1264" i="1"/>
  <c r="F1264" i="1"/>
  <c r="H1264" i="1"/>
  <c r="G1090" i="1"/>
  <c r="F1090" i="1"/>
  <c r="G1099" i="1"/>
  <c r="F1099" i="1"/>
  <c r="H1218" i="1"/>
  <c r="F1218" i="1"/>
  <c r="G1350" i="1"/>
  <c r="I1350" i="1"/>
  <c r="H1350" i="1"/>
  <c r="F1350" i="1"/>
  <c r="I1381" i="1"/>
  <c r="G1381" i="1"/>
  <c r="G786" i="1"/>
  <c r="H786" i="1"/>
  <c r="F936" i="1"/>
  <c r="G936" i="1"/>
  <c r="G988" i="1"/>
  <c r="I1001" i="1"/>
  <c r="H1001" i="1"/>
  <c r="H1009" i="1"/>
  <c r="F1009" i="1"/>
  <c r="I1056" i="1"/>
  <c r="I1119" i="1"/>
  <c r="F1146" i="1"/>
  <c r="F1163" i="1"/>
  <c r="H1216" i="1"/>
  <c r="H1274" i="1"/>
  <c r="G1274" i="1"/>
  <c r="I1274" i="1"/>
  <c r="F790" i="1"/>
  <c r="H901" i="1"/>
  <c r="F901" i="1"/>
  <c r="I1021" i="1"/>
  <c r="G1021" i="1"/>
  <c r="I1029" i="1"/>
  <c r="H1043" i="1"/>
  <c r="G1043" i="1"/>
  <c r="F1074" i="1"/>
  <c r="I1074" i="1"/>
  <c r="F1097" i="1"/>
  <c r="H1110" i="1"/>
  <c r="H1140" i="1"/>
  <c r="G1140" i="1"/>
  <c r="F1140" i="1"/>
  <c r="F1225" i="1"/>
  <c r="G1225" i="1"/>
  <c r="I1225" i="1"/>
  <c r="F1242" i="1"/>
  <c r="I1242" i="1"/>
  <c r="H1242" i="1"/>
  <c r="F1256" i="1"/>
  <c r="I1256" i="1"/>
  <c r="I1264" i="1"/>
  <c r="I1429" i="1"/>
  <c r="H1429" i="1"/>
  <c r="I970" i="1"/>
  <c r="H970" i="1"/>
  <c r="I976" i="1"/>
  <c r="G976" i="1"/>
  <c r="G1002" i="1"/>
  <c r="I1023" i="1"/>
  <c r="G1023" i="1"/>
  <c r="H1097" i="1"/>
  <c r="H1099" i="1"/>
  <c r="I1181" i="1"/>
  <c r="G1181" i="1"/>
  <c r="F1181" i="1"/>
  <c r="G1218" i="1"/>
  <c r="H1221" i="1"/>
  <c r="F1221" i="1"/>
  <c r="I1221" i="1"/>
  <c r="G1221" i="1"/>
  <c r="F1223" i="1"/>
  <c r="I1223" i="1"/>
  <c r="G1223" i="1"/>
  <c r="G1227" i="1"/>
  <c r="I1227" i="1"/>
  <c r="H1227" i="1"/>
  <c r="H1325" i="1"/>
  <c r="F1325" i="1"/>
  <c r="I1325" i="1"/>
  <c r="G1325" i="1"/>
  <c r="G987" i="1"/>
  <c r="H1090" i="1"/>
  <c r="I1109" i="1"/>
  <c r="G1109" i="1"/>
  <c r="F1109" i="1"/>
  <c r="I1218" i="1"/>
  <c r="I1235" i="1"/>
  <c r="H1235" i="1"/>
  <c r="F1235" i="1"/>
  <c r="I1257" i="1"/>
  <c r="H1287" i="1"/>
  <c r="F1287" i="1"/>
  <c r="F1138" i="1"/>
  <c r="G1138" i="1"/>
  <c r="G1224" i="1"/>
  <c r="H1244" i="1"/>
  <c r="G1294" i="1"/>
  <c r="H1302" i="1"/>
  <c r="H1309" i="1"/>
  <c r="F1314" i="1"/>
  <c r="H1314" i="1"/>
  <c r="G1334" i="1"/>
  <c r="F1334" i="1"/>
  <c r="G1398" i="1"/>
  <c r="F1398" i="1"/>
  <c r="H1422" i="1"/>
  <c r="I1422" i="1"/>
  <c r="G1426" i="1"/>
  <c r="I1458" i="1"/>
  <c r="F1514" i="1"/>
  <c r="G1514" i="1"/>
  <c r="I1531" i="1"/>
  <c r="H1531" i="1"/>
  <c r="G1531" i="1"/>
  <c r="F1531" i="1"/>
  <c r="G1122" i="1"/>
  <c r="F1152" i="1"/>
  <c r="H1224" i="1"/>
  <c r="F1243" i="1"/>
  <c r="F1251" i="1"/>
  <c r="F1263" i="1"/>
  <c r="G1285" i="1"/>
  <c r="F1285" i="1"/>
  <c r="F1286" i="1"/>
  <c r="H1294" i="1"/>
  <c r="F1473" i="1"/>
  <c r="F1098" i="1"/>
  <c r="F1139" i="1"/>
  <c r="G1178" i="1"/>
  <c r="G1222" i="1"/>
  <c r="I1222" i="1"/>
  <c r="G1243" i="1"/>
  <c r="F1259" i="1"/>
  <c r="I1294" i="1"/>
  <c r="I1355" i="1"/>
  <c r="F1355" i="1"/>
  <c r="H1391" i="1"/>
  <c r="F1391" i="1"/>
  <c r="H1435" i="1"/>
  <c r="G1435" i="1"/>
  <c r="F1435" i="1"/>
  <c r="I1457" i="1"/>
  <c r="G1457" i="1"/>
  <c r="F1457" i="1"/>
  <c r="I1505" i="1"/>
  <c r="H1505" i="1"/>
  <c r="G1505" i="1"/>
  <c r="H1517" i="1"/>
  <c r="G1517" i="1"/>
  <c r="F1517" i="1"/>
  <c r="I1532" i="1"/>
  <c r="H1532" i="1"/>
  <c r="G1532" i="1"/>
  <c r="F1532" i="1"/>
  <c r="F1096" i="1"/>
  <c r="I1098" i="1"/>
  <c r="G1127" i="1"/>
  <c r="H1138" i="1"/>
  <c r="I1139" i="1"/>
  <c r="I1178" i="1"/>
  <c r="F1226" i="1"/>
  <c r="G1263" i="1"/>
  <c r="G1265" i="1"/>
  <c r="F1265" i="1"/>
  <c r="H1285" i="1"/>
  <c r="H1291" i="1"/>
  <c r="H1326" i="1"/>
  <c r="G1326" i="1"/>
  <c r="F1326" i="1"/>
  <c r="F1349" i="1"/>
  <c r="I1349" i="1"/>
  <c r="H1349" i="1"/>
  <c r="G1349" i="1"/>
  <c r="I1361" i="1"/>
  <c r="I1387" i="1"/>
  <c r="H1387" i="1"/>
  <c r="I1398" i="1"/>
  <c r="G1414" i="1"/>
  <c r="F1414" i="1"/>
  <c r="I1467" i="1"/>
  <c r="H1467" i="1"/>
  <c r="G1523" i="1"/>
  <c r="F1523" i="1"/>
  <c r="F1583" i="1"/>
  <c r="H1605" i="1"/>
  <c r="G1605" i="1"/>
  <c r="F1605" i="1"/>
  <c r="G1362" i="1"/>
  <c r="I1362" i="1"/>
  <c r="I1447" i="1"/>
  <c r="H1447" i="1"/>
  <c r="G1518" i="1"/>
  <c r="F1518" i="1"/>
  <c r="I1219" i="1"/>
  <c r="F1219" i="1"/>
  <c r="H1228" i="1"/>
  <c r="G1228" i="1"/>
  <c r="H1286" i="1"/>
  <c r="G1286" i="1"/>
  <c r="F1302" i="1"/>
  <c r="F1380" i="1"/>
  <c r="F1401" i="1"/>
  <c r="G1403" i="1"/>
  <c r="G1456" i="1"/>
  <c r="F1456" i="1"/>
  <c r="I1465" i="1"/>
  <c r="G1465" i="1"/>
  <c r="H1516" i="1"/>
  <c r="G1516" i="1"/>
  <c r="F1516" i="1"/>
  <c r="I1596" i="1"/>
  <c r="G1533" i="1"/>
  <c r="F1572" i="1"/>
  <c r="F1573" i="1"/>
  <c r="G1572" i="1"/>
  <c r="G1573" i="1"/>
  <c r="F1604" i="1"/>
  <c r="H1572" i="1"/>
  <c r="G1604" i="1"/>
  <c r="I1432" i="1"/>
  <c r="G1474" i="1"/>
  <c r="H1525" i="1"/>
  <c r="H1604" i="1"/>
  <c r="I189" i="1"/>
  <c r="I393" i="1"/>
  <c r="G393" i="1"/>
  <c r="I404" i="1"/>
  <c r="F404" i="1"/>
  <c r="F502" i="1"/>
  <c r="H502" i="1"/>
  <c r="I502" i="1"/>
  <c r="G502" i="1"/>
  <c r="G210" i="1"/>
  <c r="F210" i="1"/>
  <c r="H210" i="1"/>
  <c r="G328" i="1"/>
  <c r="H23" i="1"/>
  <c r="G23" i="1"/>
  <c r="I265" i="1"/>
  <c r="G265" i="1"/>
  <c r="F303" i="1"/>
  <c r="I303" i="1"/>
  <c r="H303" i="1"/>
  <c r="G303" i="1"/>
  <c r="I376" i="1"/>
  <c r="H376" i="1"/>
  <c r="G376" i="1"/>
  <c r="F376" i="1"/>
  <c r="H564" i="1"/>
  <c r="I564" i="1"/>
  <c r="G564" i="1"/>
  <c r="F564" i="1"/>
  <c r="G578" i="1"/>
  <c r="H578" i="1"/>
  <c r="I578" i="1"/>
  <c r="F578" i="1"/>
  <c r="I595" i="1"/>
  <c r="H595" i="1"/>
  <c r="G595" i="1"/>
  <c r="F595" i="1"/>
  <c r="G106" i="1"/>
  <c r="I106" i="1"/>
  <c r="H106" i="1"/>
  <c r="I232" i="1"/>
  <c r="G232" i="1"/>
  <c r="H287" i="1"/>
  <c r="F287" i="1"/>
  <c r="I287" i="1"/>
  <c r="G287" i="1"/>
  <c r="I48" i="1"/>
  <c r="H48" i="1"/>
  <c r="G48" i="1"/>
  <c r="H116" i="1"/>
  <c r="G116" i="1"/>
  <c r="F116" i="1"/>
  <c r="F251" i="1"/>
  <c r="G251" i="1"/>
  <c r="I80" i="1"/>
  <c r="H80" i="1"/>
  <c r="G80" i="1"/>
  <c r="F172" i="1"/>
  <c r="F175" i="1"/>
  <c r="F180" i="1"/>
  <c r="F205" i="1"/>
  <c r="I205" i="1"/>
  <c r="H205" i="1"/>
  <c r="G205" i="1"/>
  <c r="H223" i="1"/>
  <c r="G223" i="1"/>
  <c r="F223" i="1"/>
  <c r="G242" i="1"/>
  <c r="H242" i="1"/>
  <c r="F242" i="1"/>
  <c r="I271" i="1"/>
  <c r="F271" i="1"/>
  <c r="H301" i="1"/>
  <c r="I311" i="1"/>
  <c r="H311" i="1"/>
  <c r="G311" i="1"/>
  <c r="F311" i="1"/>
  <c r="I374" i="1"/>
  <c r="G402" i="1"/>
  <c r="I402" i="1"/>
  <c r="I408" i="1"/>
  <c r="H408" i="1"/>
  <c r="G408" i="1"/>
  <c r="F408" i="1"/>
  <c r="I421" i="1"/>
  <c r="F182" i="1"/>
  <c r="F75" i="1"/>
  <c r="F139" i="1"/>
  <c r="H139" i="1"/>
  <c r="I139" i="1"/>
  <c r="F184" i="1"/>
  <c r="G77" i="1"/>
  <c r="H77" i="1"/>
  <c r="I136" i="1"/>
  <c r="F136" i="1"/>
  <c r="F63" i="1"/>
  <c r="F90" i="1"/>
  <c r="I100" i="1"/>
  <c r="H102" i="1"/>
  <c r="H105" i="1"/>
  <c r="G105" i="1"/>
  <c r="F107" i="1"/>
  <c r="G110" i="1"/>
  <c r="F110" i="1"/>
  <c r="H111" i="1"/>
  <c r="G118" i="1"/>
  <c r="F118" i="1"/>
  <c r="H132" i="1"/>
  <c r="H159" i="1"/>
  <c r="G159" i="1"/>
  <c r="F159" i="1"/>
  <c r="G166" i="1"/>
  <c r="G167" i="1"/>
  <c r="F171" i="1"/>
  <c r="G175" i="1"/>
  <c r="F179" i="1"/>
  <c r="G182" i="1"/>
  <c r="F203" i="1"/>
  <c r="G203" i="1"/>
  <c r="I203" i="1"/>
  <c r="H203" i="1"/>
  <c r="I210" i="1"/>
  <c r="H244" i="1"/>
  <c r="I244" i="1"/>
  <c r="G244" i="1"/>
  <c r="F244" i="1"/>
  <c r="G255" i="1"/>
  <c r="I255" i="1"/>
  <c r="H255" i="1"/>
  <c r="H273" i="1"/>
  <c r="I273" i="1"/>
  <c r="G273" i="1"/>
  <c r="F273" i="1"/>
  <c r="I295" i="1"/>
  <c r="H295" i="1"/>
  <c r="G295" i="1"/>
  <c r="F295" i="1"/>
  <c r="I440" i="1"/>
  <c r="H440" i="1"/>
  <c r="G440" i="1"/>
  <c r="F440" i="1"/>
  <c r="G546" i="1"/>
  <c r="F546" i="1"/>
  <c r="I546" i="1"/>
  <c r="H546" i="1"/>
  <c r="I68" i="1"/>
  <c r="H68" i="1"/>
  <c r="H137" i="1"/>
  <c r="G137" i="1"/>
  <c r="F137" i="1"/>
  <c r="F216" i="1"/>
  <c r="H113" i="1"/>
  <c r="G113" i="1"/>
  <c r="F113" i="1"/>
  <c r="F167" i="1"/>
  <c r="H30" i="1"/>
  <c r="H47" i="1"/>
  <c r="G47" i="1"/>
  <c r="F49" i="1"/>
  <c r="F53" i="1"/>
  <c r="I30" i="1"/>
  <c r="H79" i="1"/>
  <c r="G79" i="1"/>
  <c r="F81" i="1"/>
  <c r="F115" i="1"/>
  <c r="H115" i="1"/>
  <c r="G115" i="1"/>
  <c r="I116" i="1"/>
  <c r="I132" i="1"/>
  <c r="G139" i="1"/>
  <c r="H167" i="1"/>
  <c r="G170" i="1"/>
  <c r="F173" i="1"/>
  <c r="G174" i="1"/>
  <c r="H175" i="1"/>
  <c r="G178" i="1"/>
  <c r="F213" i="1"/>
  <c r="I213" i="1"/>
  <c r="H213" i="1"/>
  <c r="G213" i="1"/>
  <c r="I215" i="1"/>
  <c r="F215" i="1"/>
  <c r="G252" i="1"/>
  <c r="H291" i="1"/>
  <c r="I299" i="1"/>
  <c r="F379" i="1"/>
  <c r="I379" i="1"/>
  <c r="H379" i="1"/>
  <c r="G379" i="1"/>
  <c r="I399" i="1"/>
  <c r="H399" i="1"/>
  <c r="G399" i="1"/>
  <c r="F399" i="1"/>
  <c r="G419" i="1"/>
  <c r="I432" i="1"/>
  <c r="H432" i="1"/>
  <c r="G432" i="1"/>
  <c r="F432" i="1"/>
  <c r="I537" i="1"/>
  <c r="H537" i="1"/>
  <c r="G537" i="1"/>
  <c r="F537" i="1"/>
  <c r="H85" i="1"/>
  <c r="G85" i="1"/>
  <c r="G111" i="1"/>
  <c r="F111" i="1"/>
  <c r="I162" i="1"/>
  <c r="F166" i="1"/>
  <c r="I52" i="1"/>
  <c r="H52" i="1"/>
  <c r="I221" i="1"/>
  <c r="F26" i="1"/>
  <c r="I62" i="1"/>
  <c r="I84" i="1"/>
  <c r="H84" i="1"/>
  <c r="H96" i="1"/>
  <c r="G96" i="1"/>
  <c r="F39" i="1"/>
  <c r="F51" i="1"/>
  <c r="I51" i="1"/>
  <c r="H51" i="1"/>
  <c r="I8" i="1"/>
  <c r="H32" i="1"/>
  <c r="I45" i="1"/>
  <c r="I53" i="1"/>
  <c r="I72" i="1"/>
  <c r="H72" i="1"/>
  <c r="I75" i="1"/>
  <c r="F83" i="1"/>
  <c r="I83" i="1"/>
  <c r="H83" i="1"/>
  <c r="F95" i="1"/>
  <c r="I102" i="1"/>
  <c r="G7" i="1"/>
  <c r="F7" i="1"/>
  <c r="F23" i="1"/>
  <c r="F25" i="1"/>
  <c r="F29" i="1"/>
  <c r="H46" i="1"/>
  <c r="G46" i="1"/>
  <c r="F48" i="1"/>
  <c r="G50" i="1"/>
  <c r="I50" i="1"/>
  <c r="H50" i="1"/>
  <c r="G52" i="1"/>
  <c r="F55" i="1"/>
  <c r="H67" i="1"/>
  <c r="I77" i="1"/>
  <c r="F84" i="1"/>
  <c r="I85" i="1"/>
  <c r="G91" i="1"/>
  <c r="I101" i="1"/>
  <c r="H101" i="1"/>
  <c r="I112" i="1"/>
  <c r="G112" i="1"/>
  <c r="F112" i="1"/>
  <c r="I113" i="1"/>
  <c r="I129" i="1"/>
  <c r="G129" i="1"/>
  <c r="G136" i="1"/>
  <c r="G138" i="1"/>
  <c r="I138" i="1"/>
  <c r="H138" i="1"/>
  <c r="F138" i="1"/>
  <c r="I140" i="1"/>
  <c r="I166" i="1"/>
  <c r="H169" i="1"/>
  <c r="G172" i="1"/>
  <c r="G173" i="1"/>
  <c r="H174" i="1"/>
  <c r="H177" i="1"/>
  <c r="G180" i="1"/>
  <c r="G181" i="1"/>
  <c r="F183" i="1"/>
  <c r="H183" i="1"/>
  <c r="G183" i="1"/>
  <c r="F211" i="1"/>
  <c r="G211" i="1"/>
  <c r="I211" i="1"/>
  <c r="H211" i="1"/>
  <c r="I223" i="1"/>
  <c r="F235" i="1"/>
  <c r="H235" i="1"/>
  <c r="G237" i="1"/>
  <c r="I242" i="1"/>
  <c r="G247" i="1"/>
  <c r="F247" i="1"/>
  <c r="G271" i="1"/>
  <c r="I312" i="1"/>
  <c r="H312" i="1"/>
  <c r="G312" i="1"/>
  <c r="F312" i="1"/>
  <c r="H409" i="1"/>
  <c r="I409" i="1"/>
  <c r="G409" i="1"/>
  <c r="F409" i="1"/>
  <c r="H39" i="1"/>
  <c r="G39" i="1"/>
  <c r="H81" i="1"/>
  <c r="I81" i="1"/>
  <c r="G81" i="1"/>
  <c r="I197" i="1"/>
  <c r="H197" i="1"/>
  <c r="G197" i="1"/>
  <c r="G212" i="1"/>
  <c r="I212" i="1"/>
  <c r="H212" i="1"/>
  <c r="F212" i="1"/>
  <c r="I73" i="1"/>
  <c r="G6" i="1"/>
  <c r="F6" i="1"/>
  <c r="I23" i="1"/>
  <c r="F31" i="1"/>
  <c r="G55" i="1"/>
  <c r="F61" i="1"/>
  <c r="H62" i="1"/>
  <c r="F71" i="1"/>
  <c r="H78" i="1"/>
  <c r="G78" i="1"/>
  <c r="F80" i="1"/>
  <c r="G82" i="1"/>
  <c r="I82" i="1"/>
  <c r="H82" i="1"/>
  <c r="G84" i="1"/>
  <c r="I105" i="1"/>
  <c r="H107" i="1"/>
  <c r="F109" i="1"/>
  <c r="G109" i="1"/>
  <c r="H110" i="1"/>
  <c r="G117" i="1"/>
  <c r="F117" i="1"/>
  <c r="I119" i="1"/>
  <c r="H119" i="1"/>
  <c r="G119" i="1"/>
  <c r="F135" i="1"/>
  <c r="H136" i="1"/>
  <c r="I161" i="1"/>
  <c r="I168" i="1"/>
  <c r="G171" i="1"/>
  <c r="H172" i="1"/>
  <c r="H173" i="1"/>
  <c r="I174" i="1"/>
  <c r="I176" i="1"/>
  <c r="G179" i="1"/>
  <c r="H180" i="1"/>
  <c r="H181" i="1"/>
  <c r="G191" i="1"/>
  <c r="F191" i="1"/>
  <c r="G202" i="1"/>
  <c r="F202" i="1"/>
  <c r="H202" i="1"/>
  <c r="G220" i="1"/>
  <c r="F220" i="1"/>
  <c r="G245" i="1"/>
  <c r="I245" i="1"/>
  <c r="H245" i="1"/>
  <c r="F245" i="1"/>
  <c r="F255" i="1"/>
  <c r="H271" i="1"/>
  <c r="G274" i="1"/>
  <c r="I274" i="1"/>
  <c r="H274" i="1"/>
  <c r="F274" i="1"/>
  <c r="I296" i="1"/>
  <c r="H296" i="1"/>
  <c r="G296" i="1"/>
  <c r="H395" i="1"/>
  <c r="H397" i="1"/>
  <c r="G397" i="1"/>
  <c r="I397" i="1"/>
  <c r="F443" i="1"/>
  <c r="I443" i="1"/>
  <c r="H443" i="1"/>
  <c r="G443" i="1"/>
  <c r="H49" i="1"/>
  <c r="I49" i="1"/>
  <c r="G49" i="1"/>
  <c r="H53" i="1"/>
  <c r="G53" i="1"/>
  <c r="I63" i="1"/>
  <c r="H63" i="1"/>
  <c r="G114" i="1"/>
  <c r="H114" i="1"/>
  <c r="F114" i="1"/>
  <c r="I173" i="1"/>
  <c r="I181" i="1"/>
  <c r="G204" i="1"/>
  <c r="I204" i="1"/>
  <c r="H204" i="1"/>
  <c r="F204" i="1"/>
  <c r="F243" i="1"/>
  <c r="H243" i="1"/>
  <c r="I243" i="1"/>
  <c r="G243" i="1"/>
  <c r="I272" i="1"/>
  <c r="G272" i="1"/>
  <c r="F272" i="1"/>
  <c r="F415" i="1"/>
  <c r="I415" i="1"/>
  <c r="H415" i="1"/>
  <c r="G415" i="1"/>
  <c r="F435" i="1"/>
  <c r="I435" i="1"/>
  <c r="H435" i="1"/>
  <c r="G435" i="1"/>
  <c r="I513" i="1"/>
  <c r="F513" i="1"/>
  <c r="I381" i="1"/>
  <c r="H381" i="1"/>
  <c r="G381" i="1"/>
  <c r="G423" i="1"/>
  <c r="F423" i="1"/>
  <c r="I437" i="1"/>
  <c r="H437" i="1"/>
  <c r="G437" i="1"/>
  <c r="I445" i="1"/>
  <c r="H445" i="1"/>
  <c r="G445" i="1"/>
  <c r="H456" i="1"/>
  <c r="I471" i="1"/>
  <c r="G471" i="1"/>
  <c r="F471" i="1"/>
  <c r="I486" i="1"/>
  <c r="G486" i="1"/>
  <c r="G508" i="1"/>
  <c r="F508" i="1"/>
  <c r="I530" i="1"/>
  <c r="H530" i="1"/>
  <c r="G530" i="1"/>
  <c r="F530" i="1"/>
  <c r="H542" i="1"/>
  <c r="G542" i="1"/>
  <c r="G284" i="1"/>
  <c r="F327" i="1"/>
  <c r="H339" i="1"/>
  <c r="G378" i="1"/>
  <c r="I378" i="1"/>
  <c r="H378" i="1"/>
  <c r="I429" i="1"/>
  <c r="H429" i="1"/>
  <c r="G434" i="1"/>
  <c r="I434" i="1"/>
  <c r="H434" i="1"/>
  <c r="G442" i="1"/>
  <c r="I442" i="1"/>
  <c r="H442" i="1"/>
  <c r="I464" i="1"/>
  <c r="H464" i="1"/>
  <c r="G464" i="1"/>
  <c r="F464" i="1"/>
  <c r="G466" i="1"/>
  <c r="I466" i="1"/>
  <c r="H466" i="1"/>
  <c r="H473" i="1"/>
  <c r="I473" i="1"/>
  <c r="G473" i="1"/>
  <c r="F473" i="1"/>
  <c r="F497" i="1"/>
  <c r="I514" i="1"/>
  <c r="H514" i="1"/>
  <c r="G514" i="1"/>
  <c r="F514" i="1"/>
  <c r="I518" i="1"/>
  <c r="I526" i="1"/>
  <c r="H526" i="1"/>
  <c r="G526" i="1"/>
  <c r="I538" i="1"/>
  <c r="H538" i="1"/>
  <c r="G538" i="1"/>
  <c r="F538" i="1"/>
  <c r="I554" i="1"/>
  <c r="G554" i="1"/>
  <c r="F554" i="1"/>
  <c r="F631" i="1"/>
  <c r="I631" i="1"/>
  <c r="H631" i="1"/>
  <c r="G631" i="1"/>
  <c r="I198" i="1"/>
  <c r="H201" i="1"/>
  <c r="F201" i="1"/>
  <c r="H206" i="1"/>
  <c r="H209" i="1"/>
  <c r="F209" i="1"/>
  <c r="H238" i="1"/>
  <c r="H241" i="1"/>
  <c r="G241" i="1"/>
  <c r="I270" i="1"/>
  <c r="H275" i="1"/>
  <c r="G298" i="1"/>
  <c r="I298" i="1"/>
  <c r="I375" i="1"/>
  <c r="H375" i="1"/>
  <c r="G375" i="1"/>
  <c r="I431" i="1"/>
  <c r="H431" i="1"/>
  <c r="G431" i="1"/>
  <c r="I439" i="1"/>
  <c r="H439" i="1"/>
  <c r="G439" i="1"/>
  <c r="I453" i="1"/>
  <c r="F470" i="1"/>
  <c r="I470" i="1"/>
  <c r="H503" i="1"/>
  <c r="I503" i="1"/>
  <c r="G503" i="1"/>
  <c r="F503" i="1"/>
  <c r="I536" i="1"/>
  <c r="G536" i="1"/>
  <c r="F536" i="1"/>
  <c r="G565" i="1"/>
  <c r="I565" i="1"/>
  <c r="H565" i="1"/>
  <c r="F565" i="1"/>
  <c r="I200" i="1"/>
  <c r="F200" i="1"/>
  <c r="I208" i="1"/>
  <c r="F208" i="1"/>
  <c r="I240" i="1"/>
  <c r="G240" i="1"/>
  <c r="I277" i="1"/>
  <c r="I280" i="1"/>
  <c r="F280" i="1"/>
  <c r="F325" i="1"/>
  <c r="G337" i="1"/>
  <c r="G352" i="1"/>
  <c r="H359" i="1"/>
  <c r="G359" i="1"/>
  <c r="F359" i="1"/>
  <c r="I380" i="1"/>
  <c r="H380" i="1"/>
  <c r="G392" i="1"/>
  <c r="I398" i="1"/>
  <c r="F398" i="1"/>
  <c r="I400" i="1"/>
  <c r="F403" i="1"/>
  <c r="I403" i="1"/>
  <c r="F407" i="1"/>
  <c r="F412" i="1"/>
  <c r="H423" i="1"/>
  <c r="I436" i="1"/>
  <c r="H436" i="1"/>
  <c r="I444" i="1"/>
  <c r="H444" i="1"/>
  <c r="H471" i="1"/>
  <c r="I482" i="1"/>
  <c r="H482" i="1"/>
  <c r="G482" i="1"/>
  <c r="G488" i="1"/>
  <c r="I488" i="1"/>
  <c r="H488" i="1"/>
  <c r="I493" i="1"/>
  <c r="I563" i="1"/>
  <c r="H563" i="1"/>
  <c r="G563" i="1"/>
  <c r="F563" i="1"/>
  <c r="I618" i="1"/>
  <c r="H618" i="1"/>
  <c r="G618" i="1"/>
  <c r="F618" i="1"/>
  <c r="F199" i="1"/>
  <c r="F207" i="1"/>
  <c r="G239" i="1"/>
  <c r="F283" i="1"/>
  <c r="G283" i="1"/>
  <c r="F284" i="1"/>
  <c r="H297" i="1"/>
  <c r="G297" i="1"/>
  <c r="G305" i="1"/>
  <c r="H307" i="1"/>
  <c r="F310" i="1"/>
  <c r="G327" i="1"/>
  <c r="F351" i="1"/>
  <c r="H377" i="1"/>
  <c r="I377" i="1"/>
  <c r="G377" i="1"/>
  <c r="F381" i="1"/>
  <c r="F386" i="1"/>
  <c r="I389" i="1"/>
  <c r="F406" i="1"/>
  <c r="G407" i="1"/>
  <c r="F411" i="1"/>
  <c r="F414" i="1"/>
  <c r="F418" i="1"/>
  <c r="I423" i="1"/>
  <c r="G429" i="1"/>
  <c r="H433" i="1"/>
  <c r="I433" i="1"/>
  <c r="G433" i="1"/>
  <c r="F437" i="1"/>
  <c r="H441" i="1"/>
  <c r="I441" i="1"/>
  <c r="G441" i="1"/>
  <c r="F445" i="1"/>
  <c r="F455" i="1"/>
  <c r="H463" i="1"/>
  <c r="F463" i="1"/>
  <c r="I519" i="1"/>
  <c r="I549" i="1"/>
  <c r="H554" i="1"/>
  <c r="F589" i="1"/>
  <c r="I589" i="1"/>
  <c r="H589" i="1"/>
  <c r="F615" i="1"/>
  <c r="I615" i="1"/>
  <c r="I626" i="1"/>
  <c r="H626" i="1"/>
  <c r="G626" i="1"/>
  <c r="F626" i="1"/>
  <c r="G198" i="1"/>
  <c r="F206" i="1"/>
  <c r="G214" i="1"/>
  <c r="G238" i="1"/>
  <c r="F275" i="1"/>
  <c r="H279" i="1"/>
  <c r="F279" i="1"/>
  <c r="H327" i="1"/>
  <c r="G351" i="1"/>
  <c r="I363" i="1"/>
  <c r="F378" i="1"/>
  <c r="G387" i="1"/>
  <c r="G406" i="1"/>
  <c r="H407" i="1"/>
  <c r="G410" i="1"/>
  <c r="F413" i="1"/>
  <c r="G414" i="1"/>
  <c r="H424" i="1"/>
  <c r="G424" i="1"/>
  <c r="H428" i="1"/>
  <c r="I430" i="1"/>
  <c r="H430" i="1"/>
  <c r="F434" i="1"/>
  <c r="I438" i="1"/>
  <c r="H438" i="1"/>
  <c r="G438" i="1"/>
  <c r="F442" i="1"/>
  <c r="G446" i="1"/>
  <c r="G455" i="1"/>
  <c r="H461" i="1"/>
  <c r="G461" i="1"/>
  <c r="H465" i="1"/>
  <c r="I465" i="1"/>
  <c r="G465" i="1"/>
  <c r="F465" i="1"/>
  <c r="F466" i="1"/>
  <c r="G470" i="1"/>
  <c r="H472" i="1"/>
  <c r="G472" i="1"/>
  <c r="F472" i="1"/>
  <c r="H474" i="1"/>
  <c r="I474" i="1"/>
  <c r="G474" i="1"/>
  <c r="G504" i="1"/>
  <c r="I504" i="1"/>
  <c r="H504" i="1"/>
  <c r="F504" i="1"/>
  <c r="H525" i="1"/>
  <c r="F525" i="1"/>
  <c r="I529" i="1"/>
  <c r="H529" i="1"/>
  <c r="G529" i="1"/>
  <c r="F529" i="1"/>
  <c r="G535" i="1"/>
  <c r="F535" i="1"/>
  <c r="H536" i="1"/>
  <c r="F555" i="1"/>
  <c r="H555" i="1"/>
  <c r="G555" i="1"/>
  <c r="G601" i="1"/>
  <c r="H601" i="1"/>
  <c r="F601" i="1"/>
  <c r="G655" i="1"/>
  <c r="I655" i="1"/>
  <c r="F669" i="1"/>
  <c r="F694" i="1"/>
  <c r="G694" i="1"/>
  <c r="H694" i="1"/>
  <c r="I694" i="1"/>
  <c r="I800" i="1"/>
  <c r="H800" i="1"/>
  <c r="I846" i="1"/>
  <c r="G846" i="1"/>
  <c r="H846" i="1"/>
  <c r="F846" i="1"/>
  <c r="I852" i="1"/>
  <c r="G852" i="1"/>
  <c r="H852" i="1"/>
  <c r="F852" i="1"/>
  <c r="F610" i="1"/>
  <c r="I645" i="1"/>
  <c r="I586" i="1"/>
  <c r="I594" i="1"/>
  <c r="H594" i="1"/>
  <c r="I600" i="1"/>
  <c r="F600" i="1"/>
  <c r="F624" i="1"/>
  <c r="F630" i="1"/>
  <c r="I630" i="1"/>
  <c r="F640" i="1"/>
  <c r="F658" i="1"/>
  <c r="I658" i="1"/>
  <c r="G661" i="1"/>
  <c r="F661" i="1"/>
  <c r="I661" i="1"/>
  <c r="H661" i="1"/>
  <c r="F683" i="1"/>
  <c r="G683" i="1"/>
  <c r="H683" i="1"/>
  <c r="I317" i="1"/>
  <c r="I335" i="1"/>
  <c r="H447" i="1"/>
  <c r="H469" i="1"/>
  <c r="H489" i="1"/>
  <c r="G490" i="1"/>
  <c r="H491" i="1"/>
  <c r="I498" i="1"/>
  <c r="H505" i="1"/>
  <c r="I522" i="1"/>
  <c r="G531" i="1"/>
  <c r="F534" i="1"/>
  <c r="F560" i="1"/>
  <c r="H562" i="1"/>
  <c r="G566" i="1"/>
  <c r="H567" i="1"/>
  <c r="H570" i="1"/>
  <c r="H579" i="1"/>
  <c r="H597" i="1"/>
  <c r="G627" i="1"/>
  <c r="H632" i="1"/>
  <c r="I634" i="1"/>
  <c r="F634" i="1"/>
  <c r="H655" i="1"/>
  <c r="G663" i="1"/>
  <c r="F663" i="1"/>
  <c r="I663" i="1"/>
  <c r="I678" i="1"/>
  <c r="G695" i="1"/>
  <c r="I695" i="1"/>
  <c r="H695" i="1"/>
  <c r="F695" i="1"/>
  <c r="I447" i="1"/>
  <c r="I468" i="1"/>
  <c r="I489" i="1"/>
  <c r="H490" i="1"/>
  <c r="G533" i="1"/>
  <c r="H566" i="1"/>
  <c r="H569" i="1"/>
  <c r="F577" i="1"/>
  <c r="F588" i="1"/>
  <c r="F599" i="1"/>
  <c r="G610" i="1"/>
  <c r="H627" i="1"/>
  <c r="G629" i="1"/>
  <c r="H629" i="1"/>
  <c r="F467" i="1"/>
  <c r="I467" i="1"/>
  <c r="F485" i="1"/>
  <c r="I490" i="1"/>
  <c r="G506" i="1"/>
  <c r="H532" i="1"/>
  <c r="H568" i="1"/>
  <c r="I582" i="1"/>
  <c r="H593" i="1"/>
  <c r="F598" i="1"/>
  <c r="H610" i="1"/>
  <c r="G624" i="1"/>
  <c r="G630" i="1"/>
  <c r="I676" i="1"/>
  <c r="G684" i="1"/>
  <c r="G505" i="1"/>
  <c r="I531" i="1"/>
  <c r="I567" i="1"/>
  <c r="F586" i="1"/>
  <c r="F594" i="1"/>
  <c r="G597" i="1"/>
  <c r="G600" i="1"/>
  <c r="H606" i="1"/>
  <c r="I610" i="1"/>
  <c r="H624" i="1"/>
  <c r="H628" i="1"/>
  <c r="F628" i="1"/>
  <c r="H630" i="1"/>
  <c r="G658" i="1"/>
  <c r="H660" i="1"/>
  <c r="F660" i="1"/>
  <c r="G660" i="1"/>
  <c r="G671" i="1"/>
  <c r="F671" i="1"/>
  <c r="F696" i="1"/>
  <c r="I696" i="1"/>
  <c r="H696" i="1"/>
  <c r="F734" i="1"/>
  <c r="G734" i="1"/>
  <c r="F566" i="1"/>
  <c r="I566" i="1"/>
  <c r="G586" i="1"/>
  <c r="G594" i="1"/>
  <c r="H600" i="1"/>
  <c r="H611" i="1"/>
  <c r="I624" i="1"/>
  <c r="I627" i="1"/>
  <c r="I647" i="1"/>
  <c r="H658" i="1"/>
  <c r="H596" i="1"/>
  <c r="F650" i="1"/>
  <c r="I650" i="1"/>
  <c r="H650" i="1"/>
  <c r="H654" i="1"/>
  <c r="G654" i="1"/>
  <c r="G688" i="1"/>
  <c r="I688" i="1"/>
  <c r="H692" i="1"/>
  <c r="F692" i="1"/>
  <c r="F706" i="1"/>
  <c r="G706" i="1"/>
  <c r="I718" i="1"/>
  <c r="I788" i="1"/>
  <c r="G788" i="1"/>
  <c r="H788" i="1"/>
  <c r="F788" i="1"/>
  <c r="H842" i="1"/>
  <c r="I842" i="1"/>
  <c r="I738" i="1"/>
  <c r="H738" i="1"/>
  <c r="F738" i="1"/>
  <c r="I876" i="1"/>
  <c r="H876" i="1"/>
  <c r="F876" i="1"/>
  <c r="G876" i="1"/>
  <c r="F702" i="1"/>
  <c r="G702" i="1"/>
  <c r="F704" i="1"/>
  <c r="G722" i="1"/>
  <c r="I722" i="1"/>
  <c r="H722" i="1"/>
  <c r="G729" i="1"/>
  <c r="H729" i="1"/>
  <c r="F729" i="1"/>
  <c r="G837" i="1"/>
  <c r="I837" i="1"/>
  <c r="F837" i="1"/>
  <c r="H837" i="1"/>
  <c r="H911" i="1"/>
  <c r="F911" i="1"/>
  <c r="I911" i="1"/>
  <c r="G911" i="1"/>
  <c r="F726" i="1"/>
  <c r="H726" i="1"/>
  <c r="G735" i="1"/>
  <c r="H764" i="1"/>
  <c r="F764" i="1"/>
  <c r="H815" i="1"/>
  <c r="G815" i="1"/>
  <c r="I815" i="1"/>
  <c r="F815" i="1"/>
  <c r="G733" i="1"/>
  <c r="F733" i="1"/>
  <c r="G738" i="1"/>
  <c r="I745" i="1"/>
  <c r="H749" i="1"/>
  <c r="G780" i="1"/>
  <c r="I780" i="1"/>
  <c r="F797" i="1"/>
  <c r="H797" i="1"/>
  <c r="G797" i="1"/>
  <c r="I797" i="1"/>
  <c r="G812" i="1"/>
  <c r="H812" i="1"/>
  <c r="I812" i="1"/>
  <c r="F812" i="1"/>
  <c r="I699" i="1"/>
  <c r="I659" i="1"/>
  <c r="F659" i="1"/>
  <c r="F662" i="1"/>
  <c r="G662" i="1"/>
  <c r="I662" i="1"/>
  <c r="G666" i="1"/>
  <c r="G693" i="1"/>
  <c r="F693" i="1"/>
  <c r="H693" i="1"/>
  <c r="G721" i="1"/>
  <c r="H721" i="1"/>
  <c r="F721" i="1"/>
  <c r="I721" i="1"/>
  <c r="F722" i="1"/>
  <c r="G726" i="1"/>
  <c r="G728" i="1"/>
  <c r="F728" i="1"/>
  <c r="H728" i="1"/>
  <c r="F735" i="1"/>
  <c r="I895" i="1"/>
  <c r="G895" i="1"/>
  <c r="F689" i="1"/>
  <c r="F697" i="1"/>
  <c r="I723" i="1"/>
  <c r="G723" i="1"/>
  <c r="H730" i="1"/>
  <c r="F732" i="1"/>
  <c r="H789" i="1"/>
  <c r="G819" i="1"/>
  <c r="H819" i="1"/>
  <c r="G840" i="1"/>
  <c r="H840" i="1"/>
  <c r="I844" i="1"/>
  <c r="G844" i="1"/>
  <c r="F873" i="1"/>
  <c r="I873" i="1"/>
  <c r="I900" i="1"/>
  <c r="G900" i="1"/>
  <c r="G829" i="1"/>
  <c r="H829" i="1"/>
  <c r="I851" i="1"/>
  <c r="F851" i="1"/>
  <c r="I860" i="1"/>
  <c r="F900" i="1"/>
  <c r="H727" i="1"/>
  <c r="F766" i="1"/>
  <c r="H784" i="1"/>
  <c r="F787" i="1"/>
  <c r="G789" i="1"/>
  <c r="I808" i="1"/>
  <c r="I833" i="1"/>
  <c r="H833" i="1"/>
  <c r="F843" i="1"/>
  <c r="H843" i="1"/>
  <c r="F884" i="1"/>
  <c r="H900" i="1"/>
  <c r="G912" i="1"/>
  <c r="F912" i="1"/>
  <c r="H912" i="1"/>
  <c r="I912" i="1"/>
  <c r="F786" i="1"/>
  <c r="G811" i="1"/>
  <c r="H811" i="1"/>
  <c r="I820" i="1"/>
  <c r="G820" i="1"/>
  <c r="H820" i="1"/>
  <c r="F823" i="1"/>
  <c r="I845" i="1"/>
  <c r="H845" i="1"/>
  <c r="F845" i="1"/>
  <c r="F850" i="1"/>
  <c r="I865" i="1"/>
  <c r="H875" i="1"/>
  <c r="I875" i="1"/>
  <c r="F875" i="1"/>
  <c r="H877" i="1"/>
  <c r="G877" i="1"/>
  <c r="I934" i="1"/>
  <c r="F934" i="1"/>
  <c r="H934" i="1"/>
  <c r="F657" i="1"/>
  <c r="F665" i="1"/>
  <c r="I689" i="1"/>
  <c r="I691" i="1"/>
  <c r="F691" i="1"/>
  <c r="G698" i="1"/>
  <c r="G725" i="1"/>
  <c r="H725" i="1"/>
  <c r="I730" i="1"/>
  <c r="I763" i="1"/>
  <c r="I778" i="1"/>
  <c r="I801" i="1"/>
  <c r="F829" i="1"/>
  <c r="I853" i="1"/>
  <c r="H853" i="1"/>
  <c r="F853" i="1"/>
  <c r="H857" i="1"/>
  <c r="I861" i="1"/>
  <c r="G861" i="1"/>
  <c r="H879" i="1"/>
  <c r="I879" i="1"/>
  <c r="G879" i="1"/>
  <c r="H894" i="1"/>
  <c r="G656" i="1"/>
  <c r="F664" i="1"/>
  <c r="F690" i="1"/>
  <c r="G701" i="1"/>
  <c r="H724" i="1"/>
  <c r="G724" i="1"/>
  <c r="F727" i="1"/>
  <c r="I750" i="1"/>
  <c r="G766" i="1"/>
  <c r="G787" i="1"/>
  <c r="G805" i="1"/>
  <c r="I805" i="1"/>
  <c r="G816" i="1"/>
  <c r="H816" i="1"/>
  <c r="I816" i="1"/>
  <c r="I829" i="1"/>
  <c r="G843" i="1"/>
  <c r="G848" i="1"/>
  <c r="G851" i="1"/>
  <c r="G854" i="1"/>
  <c r="F867" i="1"/>
  <c r="I867" i="1"/>
  <c r="H867" i="1"/>
  <c r="I870" i="1"/>
  <c r="H870" i="1"/>
  <c r="F870" i="1"/>
  <c r="I947" i="1"/>
  <c r="F947" i="1"/>
  <c r="H999" i="1"/>
  <c r="F999" i="1"/>
  <c r="G999" i="1"/>
  <c r="I814" i="1"/>
  <c r="G814" i="1"/>
  <c r="F818" i="1"/>
  <c r="H818" i="1"/>
  <c r="G822" i="1"/>
  <c r="I836" i="1"/>
  <c r="F849" i="1"/>
  <c r="H869" i="1"/>
  <c r="G869" i="1"/>
  <c r="F881" i="1"/>
  <c r="I881" i="1"/>
  <c r="H903" i="1"/>
  <c r="G903" i="1"/>
  <c r="F906" i="1"/>
  <c r="I906" i="1"/>
  <c r="F908" i="1"/>
  <c r="G917" i="1"/>
  <c r="I917" i="1"/>
  <c r="F932" i="1"/>
  <c r="I955" i="1"/>
  <c r="F955" i="1"/>
  <c r="G975" i="1"/>
  <c r="I975" i="1"/>
  <c r="I910" i="1"/>
  <c r="F910" i="1"/>
  <c r="G910" i="1"/>
  <c r="F913" i="1"/>
  <c r="G913" i="1"/>
  <c r="I913" i="1"/>
  <c r="H935" i="1"/>
  <c r="G935" i="1"/>
  <c r="F938" i="1"/>
  <c r="I938" i="1"/>
  <c r="H938" i="1"/>
  <c r="G938" i="1"/>
  <c r="F940" i="1"/>
  <c r="H940" i="1"/>
  <c r="I946" i="1"/>
  <c r="F946" i="1"/>
  <c r="G957" i="1"/>
  <c r="F957" i="1"/>
  <c r="F961" i="1"/>
  <c r="G961" i="1"/>
  <c r="H802" i="1"/>
  <c r="G813" i="1"/>
  <c r="F817" i="1"/>
  <c r="H817" i="1"/>
  <c r="G821" i="1"/>
  <c r="I832" i="1"/>
  <c r="H847" i="1"/>
  <c r="H866" i="1"/>
  <c r="I868" i="1"/>
  <c r="G868" i="1"/>
  <c r="H871" i="1"/>
  <c r="I871" i="1"/>
  <c r="G871" i="1"/>
  <c r="I902" i="1"/>
  <c r="F902" i="1"/>
  <c r="I924" i="1"/>
  <c r="H924" i="1"/>
  <c r="I954" i="1"/>
  <c r="F954" i="1"/>
  <c r="H893" i="1"/>
  <c r="F893" i="1"/>
  <c r="F905" i="1"/>
  <c r="H905" i="1"/>
  <c r="F909" i="1"/>
  <c r="G937" i="1"/>
  <c r="H937" i="1"/>
  <c r="G945" i="1"/>
  <c r="G947" i="1"/>
  <c r="H947" i="1"/>
  <c r="H910" i="1"/>
  <c r="H913" i="1"/>
  <c r="I925" i="1"/>
  <c r="G925" i="1"/>
  <c r="I935" i="1"/>
  <c r="H939" i="1"/>
  <c r="I939" i="1"/>
  <c r="G939" i="1"/>
  <c r="G946" i="1"/>
  <c r="H864" i="1"/>
  <c r="I878" i="1"/>
  <c r="H878" i="1"/>
  <c r="F878" i="1"/>
  <c r="H883" i="1"/>
  <c r="G904" i="1"/>
  <c r="F904" i="1"/>
  <c r="I904" i="1"/>
  <c r="G905" i="1"/>
  <c r="G909" i="1"/>
  <c r="F915" i="1"/>
  <c r="G933" i="1"/>
  <c r="F937" i="1"/>
  <c r="F945" i="1"/>
  <c r="H946" i="1"/>
  <c r="F952" i="1"/>
  <c r="G982" i="1"/>
  <c r="H982" i="1"/>
  <c r="I982" i="1"/>
  <c r="F982" i="1"/>
  <c r="G872" i="1"/>
  <c r="I872" i="1"/>
  <c r="G880" i="1"/>
  <c r="I880" i="1"/>
  <c r="G914" i="1"/>
  <c r="F974" i="1"/>
  <c r="F978" i="1"/>
  <c r="F989" i="1"/>
  <c r="H1005" i="1"/>
  <c r="F1038" i="1"/>
  <c r="H1049" i="1"/>
  <c r="G1051" i="1"/>
  <c r="H1051" i="1"/>
  <c r="F1052" i="1"/>
  <c r="G1057" i="1"/>
  <c r="G1059" i="1"/>
  <c r="H1059" i="1"/>
  <c r="F1060" i="1"/>
  <c r="F1083" i="1"/>
  <c r="H974" i="1"/>
  <c r="G978" i="1"/>
  <c r="F983" i="1"/>
  <c r="H983" i="1"/>
  <c r="H995" i="1"/>
  <c r="I1004" i="1"/>
  <c r="G1019" i="1"/>
  <c r="F1019" i="1"/>
  <c r="G1033" i="1"/>
  <c r="H1033" i="1"/>
  <c r="I1183" i="1"/>
  <c r="H1053" i="1"/>
  <c r="F1084" i="1"/>
  <c r="F1086" i="1"/>
  <c r="G1088" i="1"/>
  <c r="F1088" i="1"/>
  <c r="I978" i="1"/>
  <c r="H981" i="1"/>
  <c r="G981" i="1"/>
  <c r="G986" i="1"/>
  <c r="H992" i="1"/>
  <c r="H1028" i="1"/>
  <c r="H1038" i="1"/>
  <c r="F1050" i="1"/>
  <c r="G1050" i="1"/>
  <c r="F1051" i="1"/>
  <c r="F1058" i="1"/>
  <c r="G1058" i="1"/>
  <c r="F1059" i="1"/>
  <c r="G1153" i="1"/>
  <c r="H1153" i="1"/>
  <c r="F1153" i="1"/>
  <c r="F1032" i="1"/>
  <c r="G1032" i="1"/>
  <c r="H1032" i="1"/>
  <c r="I1071" i="1"/>
  <c r="H1076" i="1"/>
  <c r="G1076" i="1"/>
  <c r="I1083" i="1"/>
  <c r="H1083" i="1"/>
  <c r="I1112" i="1"/>
  <c r="G985" i="1"/>
  <c r="H985" i="1"/>
  <c r="F1049" i="1"/>
  <c r="G1049" i="1"/>
  <c r="I1052" i="1"/>
  <c r="H1052" i="1"/>
  <c r="F1053" i="1"/>
  <c r="F1057" i="1"/>
  <c r="H1060" i="1"/>
  <c r="G1073" i="1"/>
  <c r="F1073" i="1"/>
  <c r="I1089" i="1"/>
  <c r="I874" i="1"/>
  <c r="I882" i="1"/>
  <c r="H942" i="1"/>
  <c r="G944" i="1"/>
  <c r="F991" i="1"/>
  <c r="F992" i="1"/>
  <c r="G995" i="1"/>
  <c r="F1020" i="1"/>
  <c r="F1028" i="1"/>
  <c r="F1031" i="1"/>
  <c r="G1031" i="1"/>
  <c r="H1034" i="1"/>
  <c r="F1044" i="1"/>
  <c r="H1050" i="1"/>
  <c r="G1053" i="1"/>
  <c r="F1056" i="1"/>
  <c r="H1058" i="1"/>
  <c r="G1087" i="1"/>
  <c r="H1108" i="1"/>
  <c r="G1108" i="1"/>
  <c r="F1108" i="1"/>
  <c r="F981" i="1"/>
  <c r="H984" i="1"/>
  <c r="G984" i="1"/>
  <c r="F986" i="1"/>
  <c r="G992" i="1"/>
  <c r="I995" i="1"/>
  <c r="I1003" i="1"/>
  <c r="I1027" i="1"/>
  <c r="G1027" i="1"/>
  <c r="F1027" i="1"/>
  <c r="G1028" i="1"/>
  <c r="I1032" i="1"/>
  <c r="F1043" i="1"/>
  <c r="I1053" i="1"/>
  <c r="G1071" i="1"/>
  <c r="F1171" i="1"/>
  <c r="I1171" i="1"/>
  <c r="H1171" i="1"/>
  <c r="G1171" i="1"/>
  <c r="I980" i="1"/>
  <c r="G980" i="1"/>
  <c r="H987" i="1"/>
  <c r="G990" i="1"/>
  <c r="H990" i="1"/>
  <c r="F1026" i="1"/>
  <c r="H1026" i="1"/>
  <c r="F1035" i="1"/>
  <c r="G1054" i="1"/>
  <c r="G1072" i="1"/>
  <c r="I1095" i="1"/>
  <c r="H1095" i="1"/>
  <c r="F1106" i="1"/>
  <c r="I1106" i="1"/>
  <c r="H1106" i="1"/>
  <c r="G1106" i="1"/>
  <c r="I1121" i="1"/>
  <c r="H1121" i="1"/>
  <c r="F1128" i="1"/>
  <c r="G1128" i="1"/>
  <c r="G1177" i="1"/>
  <c r="H1177" i="1"/>
  <c r="F1177" i="1"/>
  <c r="H1180" i="1"/>
  <c r="F1220" i="1"/>
  <c r="I1133" i="1"/>
  <c r="F1133" i="1"/>
  <c r="G1150" i="1"/>
  <c r="I1150" i="1"/>
  <c r="H1150" i="1"/>
  <c r="F1150" i="1"/>
  <c r="H1155" i="1"/>
  <c r="I1155" i="1"/>
  <c r="G1155" i="1"/>
  <c r="F1155" i="1"/>
  <c r="I1214" i="1"/>
  <c r="H1214" i="1"/>
  <c r="F1214" i="1"/>
  <c r="G1219" i="1"/>
  <c r="H1220" i="1"/>
  <c r="H1123" i="1"/>
  <c r="G1123" i="1"/>
  <c r="F1123" i="1"/>
  <c r="G1131" i="1"/>
  <c r="I1131" i="1"/>
  <c r="H1131" i="1"/>
  <c r="F1131" i="1"/>
  <c r="H1142" i="1"/>
  <c r="F1176" i="1"/>
  <c r="I1179" i="1"/>
  <c r="H1179" i="1"/>
  <c r="G1179" i="1"/>
  <c r="F1200" i="1"/>
  <c r="H1200" i="1"/>
  <c r="G1200" i="1"/>
  <c r="H1219" i="1"/>
  <c r="I1102" i="1"/>
  <c r="I1107" i="1"/>
  <c r="H1107" i="1"/>
  <c r="G1107" i="1"/>
  <c r="G1163" i="1"/>
  <c r="I1163" i="1"/>
  <c r="H1163" i="1"/>
  <c r="I1165" i="1"/>
  <c r="I1189" i="1"/>
  <c r="I1205" i="1"/>
  <c r="F1205" i="1"/>
  <c r="I1220" i="1"/>
  <c r="H1122" i="1"/>
  <c r="F1122" i="1"/>
  <c r="I1123" i="1"/>
  <c r="I1134" i="1"/>
  <c r="I1142" i="1"/>
  <c r="F1151" i="1"/>
  <c r="I1151" i="1"/>
  <c r="H1154" i="1"/>
  <c r="G1154" i="1"/>
  <c r="F1154" i="1"/>
  <c r="G1176" i="1"/>
  <c r="H1187" i="1"/>
  <c r="G1187" i="1"/>
  <c r="F1187" i="1"/>
  <c r="I1215" i="1"/>
  <c r="H1215" i="1"/>
  <c r="G1268" i="1"/>
  <c r="F1055" i="1"/>
  <c r="I1064" i="1"/>
  <c r="H1064" i="1"/>
  <c r="G1075" i="1"/>
  <c r="H1124" i="1"/>
  <c r="F1124" i="1"/>
  <c r="H1129" i="1"/>
  <c r="G1141" i="1"/>
  <c r="F1141" i="1"/>
  <c r="I1176" i="1"/>
  <c r="F1179" i="1"/>
  <c r="I1201" i="1"/>
  <c r="F1201" i="1"/>
  <c r="H1201" i="1"/>
  <c r="G1201" i="1"/>
  <c r="H1230" i="1"/>
  <c r="I1230" i="1"/>
  <c r="G1240" i="1"/>
  <c r="I1240" i="1"/>
  <c r="F1240" i="1"/>
  <c r="H1318" i="1"/>
  <c r="G1318" i="1"/>
  <c r="I1318" i="1"/>
  <c r="H1357" i="1"/>
  <c r="I1357" i="1"/>
  <c r="F1357" i="1"/>
  <c r="G1396" i="1"/>
  <c r="F1396" i="1"/>
  <c r="G1460" i="1"/>
  <c r="H1460" i="1"/>
  <c r="G1278" i="1"/>
  <c r="I1281" i="1"/>
  <c r="H1375" i="1"/>
  <c r="F1375" i="1"/>
  <c r="H1406" i="1"/>
  <c r="G1406" i="1"/>
  <c r="F1406" i="1"/>
  <c r="I1406" i="1"/>
  <c r="H1067" i="1"/>
  <c r="I1090" i="1"/>
  <c r="I1091" i="1"/>
  <c r="I1099" i="1"/>
  <c r="H1203" i="1"/>
  <c r="F1211" i="1"/>
  <c r="G1231" i="1"/>
  <c r="I1231" i="1"/>
  <c r="I1239" i="1"/>
  <c r="H1247" i="1"/>
  <c r="I1250" i="1"/>
  <c r="F1273" i="1"/>
  <c r="G1299" i="1"/>
  <c r="F1299" i="1"/>
  <c r="I1299" i="1"/>
  <c r="G1152" i="1"/>
  <c r="G1229" i="1"/>
  <c r="H1279" i="1"/>
  <c r="H1292" i="1"/>
  <c r="F1318" i="1"/>
  <c r="H1202" i="1"/>
  <c r="G1202" i="1"/>
  <c r="F1224" i="1"/>
  <c r="I1229" i="1"/>
  <c r="F1267" i="1"/>
  <c r="I1267" i="1"/>
  <c r="G1267" i="1"/>
  <c r="G1272" i="1"/>
  <c r="F1272" i="1"/>
  <c r="I1272" i="1"/>
  <c r="H1317" i="1"/>
  <c r="G1317" i="1"/>
  <c r="I1317" i="1"/>
  <c r="G1332" i="1"/>
  <c r="I1332" i="1"/>
  <c r="H1407" i="1"/>
  <c r="F1407" i="1"/>
  <c r="I1416" i="1"/>
  <c r="G1416" i="1"/>
  <c r="F1315" i="1"/>
  <c r="I1369" i="1"/>
  <c r="F1369" i="1"/>
  <c r="G1443" i="1"/>
  <c r="F1443" i="1"/>
  <c r="I1443" i="1"/>
  <c r="H1443" i="1"/>
  <c r="G1454" i="1"/>
  <c r="H1454" i="1"/>
  <c r="F1454" i="1"/>
  <c r="H1464" i="1"/>
  <c r="I1464" i="1"/>
  <c r="G1464" i="1"/>
  <c r="H1278" i="1"/>
  <c r="F1278" i="1"/>
  <c r="F1328" i="1"/>
  <c r="H1374" i="1"/>
  <c r="G1374" i="1"/>
  <c r="F1374" i="1"/>
  <c r="I1374" i="1"/>
  <c r="I1273" i="1"/>
  <c r="I1452" i="1"/>
  <c r="G1452" i="1"/>
  <c r="F1452" i="1"/>
  <c r="G1298" i="1"/>
  <c r="F1309" i="1"/>
  <c r="G1310" i="1"/>
  <c r="I1316" i="1"/>
  <c r="G1320" i="1"/>
  <c r="G1322" i="1"/>
  <c r="H1334" i="1"/>
  <c r="F1342" i="1"/>
  <c r="F1351" i="1"/>
  <c r="I1360" i="1"/>
  <c r="I1371" i="1"/>
  <c r="F1373" i="1"/>
  <c r="F1377" i="1"/>
  <c r="F1379" i="1"/>
  <c r="G1382" i="1"/>
  <c r="G1389" i="1"/>
  <c r="I1393" i="1"/>
  <c r="F1395" i="1"/>
  <c r="G1397" i="1"/>
  <c r="H1404" i="1"/>
  <c r="G1411" i="1"/>
  <c r="I1413" i="1"/>
  <c r="F1421" i="1"/>
  <c r="G1427" i="1"/>
  <c r="F1427" i="1"/>
  <c r="H1432" i="1"/>
  <c r="I1446" i="1"/>
  <c r="G1467" i="1"/>
  <c r="F1467" i="1"/>
  <c r="I1491" i="1"/>
  <c r="H1491" i="1"/>
  <c r="G1491" i="1"/>
  <c r="F1550" i="1"/>
  <c r="H1556" i="1"/>
  <c r="G1556" i="1"/>
  <c r="F1556" i="1"/>
  <c r="H1562" i="1"/>
  <c r="G1562" i="1"/>
  <c r="G1566" i="1"/>
  <c r="F1566" i="1"/>
  <c r="H1570" i="1"/>
  <c r="G1570" i="1"/>
  <c r="G1582" i="1"/>
  <c r="F1582" i="1"/>
  <c r="I1602" i="1"/>
  <c r="H1602" i="1"/>
  <c r="G1602" i="1"/>
  <c r="H1481" i="1"/>
  <c r="F1481" i="1"/>
  <c r="H1498" i="1"/>
  <c r="H1541" i="1"/>
  <c r="G1541" i="1"/>
  <c r="F1541" i="1"/>
  <c r="H1564" i="1"/>
  <c r="G1564" i="1"/>
  <c r="F1564" i="1"/>
  <c r="H1580" i="1"/>
  <c r="G1580" i="1"/>
  <c r="F1580" i="1"/>
  <c r="I1594" i="1"/>
  <c r="H1594" i="1"/>
  <c r="G1594" i="1"/>
  <c r="G1610" i="1"/>
  <c r="I1610" i="1"/>
  <c r="H1612" i="1"/>
  <c r="G1612" i="1"/>
  <c r="F1612" i="1"/>
  <c r="H1277" i="1"/>
  <c r="F1297" i="1"/>
  <c r="I1310" i="1"/>
  <c r="I1322" i="1"/>
  <c r="F1327" i="1"/>
  <c r="G1338" i="1"/>
  <c r="H1343" i="1"/>
  <c r="H1351" i="1"/>
  <c r="H1370" i="1"/>
  <c r="H1381" i="1"/>
  <c r="I1397" i="1"/>
  <c r="I1408" i="1"/>
  <c r="I1421" i="1"/>
  <c r="F1433" i="1"/>
  <c r="F1434" i="1"/>
  <c r="G1472" i="1"/>
  <c r="F1472" i="1"/>
  <c r="I1479" i="1"/>
  <c r="G1526" i="1"/>
  <c r="F1526" i="1"/>
  <c r="I1608" i="1"/>
  <c r="F1333" i="1"/>
  <c r="G1333" i="1"/>
  <c r="G1430" i="1"/>
  <c r="F1430" i="1"/>
  <c r="H1466" i="1"/>
  <c r="I1470" i="1"/>
  <c r="I1490" i="1"/>
  <c r="H1490" i="1"/>
  <c r="G1490" i="1"/>
  <c r="F1534" i="1"/>
  <c r="G1550" i="1"/>
  <c r="I1556" i="1"/>
  <c r="I1562" i="1"/>
  <c r="I1570" i="1"/>
  <c r="I1356" i="1"/>
  <c r="F1382" i="1"/>
  <c r="H1389" i="1"/>
  <c r="G1451" i="1"/>
  <c r="F1451" i="1"/>
  <c r="I1461" i="1"/>
  <c r="G1461" i="1"/>
  <c r="H1482" i="1"/>
  <c r="I1482" i="1"/>
  <c r="F1491" i="1"/>
  <c r="I1493" i="1"/>
  <c r="F1498" i="1"/>
  <c r="G1509" i="1"/>
  <c r="F1509" i="1"/>
  <c r="F1519" i="1"/>
  <c r="G1542" i="1"/>
  <c r="F1542" i="1"/>
  <c r="I1544" i="1"/>
  <c r="F1551" i="1"/>
  <c r="H1557" i="1"/>
  <c r="G1557" i="1"/>
  <c r="F1557" i="1"/>
  <c r="I1564" i="1"/>
  <c r="I1580" i="1"/>
  <c r="I1612" i="1"/>
  <c r="F1381" i="1"/>
  <c r="H1453" i="1"/>
  <c r="G1453" i="1"/>
  <c r="F1453" i="1"/>
  <c r="H1463" i="1"/>
  <c r="G1463" i="1"/>
  <c r="H1468" i="1"/>
  <c r="I1494" i="1"/>
  <c r="F1494" i="1"/>
  <c r="H1497" i="1"/>
  <c r="G1497" i="1"/>
  <c r="F1525" i="1"/>
  <c r="F1527" i="1"/>
  <c r="H1540" i="1"/>
  <c r="G1540" i="1"/>
  <c r="F1540" i="1"/>
  <c r="H1563" i="1"/>
  <c r="G1563" i="1"/>
  <c r="F1563" i="1"/>
  <c r="H1565" i="1"/>
  <c r="G1565" i="1"/>
  <c r="F1565" i="1"/>
  <c r="I1571" i="1"/>
  <c r="H1581" i="1"/>
  <c r="G1581" i="1"/>
  <c r="F1581" i="1"/>
  <c r="I1601" i="1"/>
  <c r="H1601" i="1"/>
  <c r="H1613" i="1"/>
  <c r="G1613" i="1"/>
  <c r="F1613" i="1"/>
  <c r="G1323" i="1"/>
  <c r="I1358" i="1"/>
  <c r="G1371" i="1"/>
  <c r="G1383" i="1"/>
  <c r="F1390" i="1"/>
  <c r="H1413" i="1"/>
  <c r="F1422" i="1"/>
  <c r="F1429" i="1"/>
  <c r="G1429" i="1"/>
  <c r="F1437" i="1"/>
  <c r="F1458" i="1"/>
  <c r="G1466" i="1"/>
  <c r="H1475" i="1"/>
  <c r="G1475" i="1"/>
  <c r="F1475" i="1"/>
  <c r="G1476" i="1"/>
  <c r="I1478" i="1"/>
  <c r="H1478" i="1"/>
  <c r="G1534" i="1"/>
  <c r="G1587" i="1"/>
  <c r="F1587" i="1"/>
  <c r="I1251" i="1"/>
  <c r="I1259" i="1"/>
  <c r="F1305" i="1"/>
  <c r="F1310" i="1"/>
  <c r="G1316" i="1"/>
  <c r="G1330" i="1"/>
  <c r="I1333" i="1"/>
  <c r="F1356" i="1"/>
  <c r="F1389" i="1"/>
  <c r="G1390" i="1"/>
  <c r="F1409" i="1"/>
  <c r="I1414" i="1"/>
  <c r="G1422" i="1"/>
  <c r="H1430" i="1"/>
  <c r="F1446" i="1"/>
  <c r="G1448" i="1"/>
  <c r="H1451" i="1"/>
  <c r="G1458" i="1"/>
  <c r="F1490" i="1"/>
  <c r="G1508" i="1"/>
  <c r="F1508" i="1"/>
  <c r="H1509" i="1"/>
  <c r="I1512" i="1"/>
  <c r="I1520" i="1"/>
  <c r="F1524" i="1"/>
  <c r="I1545" i="1"/>
  <c r="G1558" i="1"/>
  <c r="F1558" i="1"/>
  <c r="H1595" i="1"/>
  <c r="I1595" i="1"/>
  <c r="I1435" i="1"/>
  <c r="I1609" i="1"/>
  <c r="H1610" i="1"/>
  <c r="G1611" i="1"/>
  <c r="F1614" i="1"/>
  <c r="G1614" i="1"/>
  <c r="F1615" i="1"/>
  <c r="F1608" i="1"/>
  <c r="I1613" i="1"/>
  <c r="H1614" i="1"/>
  <c r="G1615" i="1"/>
  <c r="G1608" i="1"/>
  <c r="F1609" i="1"/>
  <c r="I1614" i="1"/>
  <c r="H1615" i="1"/>
  <c r="H1608" i="1"/>
  <c r="G1609" i="1"/>
  <c r="F1610" i="1"/>
  <c r="I60" i="1"/>
  <c r="H60" i="1"/>
  <c r="G66" i="1"/>
  <c r="F66" i="1"/>
  <c r="H121" i="1"/>
  <c r="I121" i="1"/>
  <c r="G121" i="1"/>
  <c r="H125" i="1"/>
  <c r="G125" i="1"/>
  <c r="F131" i="1"/>
  <c r="G131" i="1"/>
  <c r="G158" i="1"/>
  <c r="F158" i="1"/>
  <c r="G186" i="1"/>
  <c r="I186" i="1"/>
  <c r="H186" i="1"/>
  <c r="I192" i="1"/>
  <c r="F192" i="1"/>
  <c r="G196" i="1"/>
  <c r="F196" i="1"/>
  <c r="I256" i="1"/>
  <c r="H256" i="1"/>
  <c r="F256" i="1"/>
  <c r="I278" i="1"/>
  <c r="H278" i="1"/>
  <c r="G278" i="1"/>
  <c r="H293" i="1"/>
  <c r="F293" i="1"/>
  <c r="G300" i="1"/>
  <c r="I300" i="1"/>
  <c r="F300" i="1"/>
  <c r="H309" i="1"/>
  <c r="F309" i="1"/>
  <c r="G338" i="1"/>
  <c r="I338" i="1"/>
  <c r="F338" i="1"/>
  <c r="I56" i="1"/>
  <c r="H56" i="1"/>
  <c r="G56" i="1"/>
  <c r="H33" i="1"/>
  <c r="F33" i="1"/>
  <c r="F37" i="1"/>
  <c r="I92" i="1"/>
  <c r="H92" i="1"/>
  <c r="H153" i="1"/>
  <c r="I153" i="1"/>
  <c r="G153" i="1"/>
  <c r="H157" i="1"/>
  <c r="G157" i="1"/>
  <c r="G290" i="1"/>
  <c r="I290" i="1"/>
  <c r="F290" i="1"/>
  <c r="G326" i="1"/>
  <c r="H326" i="1"/>
  <c r="I326" i="1"/>
  <c r="I334" i="1"/>
  <c r="G334" i="1"/>
  <c r="F334" i="1"/>
  <c r="H353" i="1"/>
  <c r="I353" i="1"/>
  <c r="G353" i="1"/>
  <c r="F365" i="1"/>
  <c r="I365" i="1"/>
  <c r="G365" i="1"/>
  <c r="I368" i="1"/>
  <c r="H368" i="1"/>
  <c r="F368" i="1"/>
  <c r="G370" i="1"/>
  <c r="I370" i="1"/>
  <c r="F370" i="1"/>
  <c r="I372" i="1"/>
  <c r="G372" i="1"/>
  <c r="F372" i="1"/>
  <c r="I24" i="1"/>
  <c r="H24" i="1"/>
  <c r="G24" i="1"/>
  <c r="I22" i="1"/>
  <c r="H22" i="1"/>
  <c r="G190" i="1"/>
  <c r="F190" i="1"/>
  <c r="F59" i="1"/>
  <c r="I59" i="1"/>
  <c r="H59" i="1"/>
  <c r="I120" i="1"/>
  <c r="H120" i="1"/>
  <c r="G120" i="1"/>
  <c r="G160" i="1"/>
  <c r="H164" i="1"/>
  <c r="H185" i="1"/>
  <c r="I185" i="1"/>
  <c r="G185" i="1"/>
  <c r="H189" i="1"/>
  <c r="G189" i="1"/>
  <c r="F195" i="1"/>
  <c r="G195" i="1"/>
  <c r="F214" i="1"/>
  <c r="G222" i="1"/>
  <c r="F222" i="1"/>
  <c r="G225" i="1"/>
  <c r="G229" i="1"/>
  <c r="G230" i="1"/>
  <c r="F232" i="1"/>
  <c r="F233" i="1"/>
  <c r="F234" i="1"/>
  <c r="G235" i="1"/>
  <c r="G236" i="1"/>
  <c r="F237" i="1"/>
  <c r="F248" i="1"/>
  <c r="I254" i="1"/>
  <c r="G254" i="1"/>
  <c r="F254" i="1"/>
  <c r="G258" i="1"/>
  <c r="I258" i="1"/>
  <c r="F258" i="1"/>
  <c r="H259" i="1"/>
  <c r="F262" i="1"/>
  <c r="G264" i="1"/>
  <c r="G268" i="1"/>
  <c r="I286" i="1"/>
  <c r="G286" i="1"/>
  <c r="F286" i="1"/>
  <c r="G288" i="1"/>
  <c r="H294" i="1"/>
  <c r="I302" i="1"/>
  <c r="G302" i="1"/>
  <c r="F302" i="1"/>
  <c r="G304" i="1"/>
  <c r="H310" i="1"/>
  <c r="H321" i="1"/>
  <c r="I321" i="1"/>
  <c r="G321" i="1"/>
  <c r="H332" i="1"/>
  <c r="I340" i="1"/>
  <c r="G340" i="1"/>
  <c r="F340" i="1"/>
  <c r="G341" i="1"/>
  <c r="H357" i="1"/>
  <c r="G357" i="1"/>
  <c r="I357" i="1"/>
  <c r="H374" i="1"/>
  <c r="G374" i="1"/>
  <c r="G218" i="1"/>
  <c r="I218" i="1"/>
  <c r="H218" i="1"/>
  <c r="I224" i="1"/>
  <c r="F224" i="1"/>
  <c r="H65" i="1"/>
  <c r="F65" i="1"/>
  <c r="F69" i="1"/>
  <c r="I124" i="1"/>
  <c r="H124" i="1"/>
  <c r="G12" i="1"/>
  <c r="F24" i="1"/>
  <c r="H66" i="1"/>
  <c r="F91" i="1"/>
  <c r="I91" i="1"/>
  <c r="H91" i="1"/>
  <c r="F154" i="1"/>
  <c r="H160" i="1"/>
  <c r="H217" i="1"/>
  <c r="I217" i="1"/>
  <c r="G217" i="1"/>
  <c r="G219" i="1"/>
  <c r="H221" i="1"/>
  <c r="G221" i="1"/>
  <c r="I225" i="1"/>
  <c r="F227" i="1"/>
  <c r="G227" i="1"/>
  <c r="H229" i="1"/>
  <c r="F246" i="1"/>
  <c r="G256" i="1"/>
  <c r="H262" i="1"/>
  <c r="H264" i="1"/>
  <c r="F267" i="1"/>
  <c r="G267" i="1"/>
  <c r="I292" i="1"/>
  <c r="G292" i="1"/>
  <c r="F292" i="1"/>
  <c r="G293" i="1"/>
  <c r="I294" i="1"/>
  <c r="H300" i="1"/>
  <c r="I308" i="1"/>
  <c r="G308" i="1"/>
  <c r="F308" i="1"/>
  <c r="G309" i="1"/>
  <c r="I310" i="1"/>
  <c r="F323" i="1"/>
  <c r="I323" i="1"/>
  <c r="H323" i="1"/>
  <c r="G323" i="1"/>
  <c r="H337" i="1"/>
  <c r="I337" i="1"/>
  <c r="F337" i="1"/>
  <c r="H338" i="1"/>
  <c r="I341" i="1"/>
  <c r="I28" i="1"/>
  <c r="H28" i="1"/>
  <c r="H89" i="1"/>
  <c r="I89" i="1"/>
  <c r="G89" i="1"/>
  <c r="G9" i="1"/>
  <c r="F9" i="1"/>
  <c r="I88" i="1"/>
  <c r="H88" i="1"/>
  <c r="G88" i="1"/>
  <c r="F163" i="1"/>
  <c r="G163" i="1"/>
  <c r="G306" i="1"/>
  <c r="I306" i="1"/>
  <c r="F306" i="1"/>
  <c r="H8" i="1"/>
  <c r="G8" i="1"/>
  <c r="F28" i="1"/>
  <c r="H99" i="1"/>
  <c r="F13" i="1"/>
  <c r="G36" i="1"/>
  <c r="F36" i="1"/>
  <c r="F44" i="1"/>
  <c r="F89" i="1"/>
  <c r="F93" i="1"/>
  <c r="H131" i="1"/>
  <c r="H11" i="1"/>
  <c r="G13" i="1"/>
  <c r="F22" i="1"/>
  <c r="F40" i="1"/>
  <c r="F41" i="1"/>
  <c r="F42" i="1"/>
  <c r="G43" i="1"/>
  <c r="G44" i="1"/>
  <c r="F45" i="1"/>
  <c r="I64" i="1"/>
  <c r="F64" i="1"/>
  <c r="I66" i="1"/>
  <c r="G68" i="1"/>
  <c r="F68" i="1"/>
  <c r="F70" i="1"/>
  <c r="F76" i="1"/>
  <c r="H98" i="1"/>
  <c r="I131" i="1"/>
  <c r="F133" i="1"/>
  <c r="I150" i="1"/>
  <c r="H150" i="1"/>
  <c r="H158" i="1"/>
  <c r="I184" i="1"/>
  <c r="H184" i="1"/>
  <c r="G184" i="1"/>
  <c r="F186" i="1"/>
  <c r="I188" i="1"/>
  <c r="H188" i="1"/>
  <c r="H192" i="1"/>
  <c r="G194" i="1"/>
  <c r="F194" i="1"/>
  <c r="I196" i="1"/>
  <c r="G224" i="1"/>
  <c r="H228" i="1"/>
  <c r="I229" i="1"/>
  <c r="I230" i="1"/>
  <c r="H232" i="1"/>
  <c r="I233" i="1"/>
  <c r="I234" i="1"/>
  <c r="I235" i="1"/>
  <c r="I236" i="1"/>
  <c r="H237" i="1"/>
  <c r="G246" i="1"/>
  <c r="I260" i="1"/>
  <c r="G260" i="1"/>
  <c r="F260" i="1"/>
  <c r="G261" i="1"/>
  <c r="I262" i="1"/>
  <c r="G266" i="1"/>
  <c r="F266" i="1"/>
  <c r="F278" i="1"/>
  <c r="H289" i="1"/>
  <c r="I289" i="1"/>
  <c r="F289" i="1"/>
  <c r="H290" i="1"/>
  <c r="I293" i="1"/>
  <c r="H305" i="1"/>
  <c r="I305" i="1"/>
  <c r="F305" i="1"/>
  <c r="H306" i="1"/>
  <c r="I309" i="1"/>
  <c r="H325" i="1"/>
  <c r="G325" i="1"/>
  <c r="I325" i="1"/>
  <c r="F333" i="1"/>
  <c r="I333" i="1"/>
  <c r="G333" i="1"/>
  <c r="H334" i="1"/>
  <c r="F353" i="1"/>
  <c r="I360" i="1"/>
  <c r="F360" i="1"/>
  <c r="H360" i="1"/>
  <c r="H365" i="1"/>
  <c r="G368" i="1"/>
  <c r="H370" i="1"/>
  <c r="H372" i="1"/>
  <c r="G34" i="1"/>
  <c r="F34" i="1"/>
  <c r="F10" i="1"/>
  <c r="F12" i="1"/>
  <c r="I86" i="1"/>
  <c r="H86" i="1"/>
  <c r="G11" i="1"/>
  <c r="I118" i="1"/>
  <c r="H118" i="1"/>
  <c r="H126" i="1"/>
  <c r="I152" i="1"/>
  <c r="H152" i="1"/>
  <c r="G152" i="1"/>
  <c r="I156" i="1"/>
  <c r="H156" i="1"/>
  <c r="G162" i="1"/>
  <c r="F162" i="1"/>
  <c r="I164" i="1"/>
  <c r="H10" i="1"/>
  <c r="H12" i="1"/>
  <c r="G30" i="1"/>
  <c r="F30" i="1"/>
  <c r="G33" i="1"/>
  <c r="G37" i="1"/>
  <c r="G38" i="1"/>
  <c r="F56" i="1"/>
  <c r="G58" i="1"/>
  <c r="I58" i="1"/>
  <c r="H58" i="1"/>
  <c r="G60" i="1"/>
  <c r="F92" i="1"/>
  <c r="I93" i="1"/>
  <c r="F121" i="1"/>
  <c r="F123" i="1"/>
  <c r="I123" i="1"/>
  <c r="H123" i="1"/>
  <c r="F125" i="1"/>
  <c r="I126" i="1"/>
  <c r="H129" i="1"/>
  <c r="F129" i="1"/>
  <c r="H163" i="1"/>
  <c r="H9" i="1"/>
  <c r="I10" i="1"/>
  <c r="I11" i="1"/>
  <c r="I12" i="1"/>
  <c r="H13" i="1"/>
  <c r="G22" i="1"/>
  <c r="H25" i="1"/>
  <c r="I25" i="1"/>
  <c r="G25" i="1"/>
  <c r="H29" i="1"/>
  <c r="G29" i="1"/>
  <c r="I33" i="1"/>
  <c r="F35" i="1"/>
  <c r="G35" i="1"/>
  <c r="H37" i="1"/>
  <c r="H38" i="1"/>
  <c r="G40" i="1"/>
  <c r="G41" i="1"/>
  <c r="H42" i="1"/>
  <c r="H43" i="1"/>
  <c r="H44" i="1"/>
  <c r="G45" i="1"/>
  <c r="G62" i="1"/>
  <c r="F62" i="1"/>
  <c r="G65" i="1"/>
  <c r="G69" i="1"/>
  <c r="G70" i="1"/>
  <c r="F72" i="1"/>
  <c r="F73" i="1"/>
  <c r="F74" i="1"/>
  <c r="G75" i="1"/>
  <c r="G76" i="1"/>
  <c r="F77" i="1"/>
  <c r="F88" i="1"/>
  <c r="G90" i="1"/>
  <c r="I90" i="1"/>
  <c r="H90" i="1"/>
  <c r="G92" i="1"/>
  <c r="I96" i="1"/>
  <c r="F96" i="1"/>
  <c r="G100" i="1"/>
  <c r="F100" i="1"/>
  <c r="F102" i="1"/>
  <c r="F108" i="1"/>
  <c r="F124" i="1"/>
  <c r="I125" i="1"/>
  <c r="F153" i="1"/>
  <c r="F155" i="1"/>
  <c r="I155" i="1"/>
  <c r="H155" i="1"/>
  <c r="F157" i="1"/>
  <c r="I158" i="1"/>
  <c r="H161" i="1"/>
  <c r="F161" i="1"/>
  <c r="I163" i="1"/>
  <c r="F165" i="1"/>
  <c r="I182" i="1"/>
  <c r="H182" i="1"/>
  <c r="H190" i="1"/>
  <c r="H195" i="1"/>
  <c r="I216" i="1"/>
  <c r="H216" i="1"/>
  <c r="G216" i="1"/>
  <c r="F218" i="1"/>
  <c r="I220" i="1"/>
  <c r="H220" i="1"/>
  <c r="H224" i="1"/>
  <c r="G226" i="1"/>
  <c r="F226" i="1"/>
  <c r="I237" i="1"/>
  <c r="H257" i="1"/>
  <c r="I257" i="1"/>
  <c r="F257" i="1"/>
  <c r="H258" i="1"/>
  <c r="H265" i="1"/>
  <c r="F265" i="1"/>
  <c r="F268" i="1"/>
  <c r="H286" i="1"/>
  <c r="F301" i="1"/>
  <c r="I301" i="1"/>
  <c r="G301" i="1"/>
  <c r="H302" i="1"/>
  <c r="F321" i="1"/>
  <c r="F326" i="1"/>
  <c r="F339" i="1"/>
  <c r="I339" i="1"/>
  <c r="G339" i="1"/>
  <c r="H340" i="1"/>
  <c r="G342" i="1"/>
  <c r="G354" i="1"/>
  <c r="I354" i="1"/>
  <c r="F354" i="1"/>
  <c r="G364" i="1"/>
  <c r="I364" i="1"/>
  <c r="F364" i="1"/>
  <c r="I366" i="1"/>
  <c r="G366" i="1"/>
  <c r="F366" i="1"/>
  <c r="H369" i="1"/>
  <c r="I369" i="1"/>
  <c r="F369" i="1"/>
  <c r="F371" i="1"/>
  <c r="I371" i="1"/>
  <c r="G371" i="1"/>
  <c r="I373" i="1"/>
  <c r="H373" i="1"/>
  <c r="F373" i="1"/>
  <c r="F374" i="1"/>
  <c r="I384" i="1"/>
  <c r="H384" i="1"/>
  <c r="G384" i="1"/>
  <c r="F384" i="1"/>
  <c r="F99" i="1"/>
  <c r="G99" i="1"/>
  <c r="F27" i="1"/>
  <c r="I27" i="1"/>
  <c r="H27" i="1"/>
  <c r="I54" i="1"/>
  <c r="H54" i="1"/>
  <c r="G98" i="1"/>
  <c r="F98" i="1"/>
  <c r="G228" i="1"/>
  <c r="F228" i="1"/>
  <c r="H261" i="1"/>
  <c r="F261" i="1"/>
  <c r="F269" i="1"/>
  <c r="F11" i="1"/>
  <c r="H34" i="1"/>
  <c r="G130" i="1"/>
  <c r="F130" i="1"/>
  <c r="I7" i="1"/>
  <c r="H7" i="1"/>
  <c r="G26" i="1"/>
  <c r="I26" i="1"/>
  <c r="H26" i="1"/>
  <c r="G28" i="1"/>
  <c r="I32" i="1"/>
  <c r="F32" i="1"/>
  <c r="I34" i="1"/>
  <c r="F38" i="1"/>
  <c r="F60" i="1"/>
  <c r="H97" i="1"/>
  <c r="F97" i="1"/>
  <c r="F101" i="1"/>
  <c r="F8" i="1"/>
  <c r="I9" i="1"/>
  <c r="G32" i="1"/>
  <c r="H36" i="1"/>
  <c r="I37" i="1"/>
  <c r="I38" i="1"/>
  <c r="H40" i="1"/>
  <c r="I41" i="1"/>
  <c r="I42" i="1"/>
  <c r="I43" i="1"/>
  <c r="I44" i="1"/>
  <c r="G54" i="1"/>
  <c r="H57" i="1"/>
  <c r="I57" i="1"/>
  <c r="G57" i="1"/>
  <c r="G59" i="1"/>
  <c r="H61" i="1"/>
  <c r="G61" i="1"/>
  <c r="I65" i="1"/>
  <c r="F67" i="1"/>
  <c r="G67" i="1"/>
  <c r="H69" i="1"/>
  <c r="H70" i="1"/>
  <c r="G72" i="1"/>
  <c r="G73" i="1"/>
  <c r="H74" i="1"/>
  <c r="H75" i="1"/>
  <c r="H76" i="1"/>
  <c r="F86" i="1"/>
  <c r="G94" i="1"/>
  <c r="F94" i="1"/>
  <c r="G97" i="1"/>
  <c r="G101" i="1"/>
  <c r="G102" i="1"/>
  <c r="F104" i="1"/>
  <c r="F105" i="1"/>
  <c r="F106" i="1"/>
  <c r="G107" i="1"/>
  <c r="G108" i="1"/>
  <c r="F120" i="1"/>
  <c r="G122" i="1"/>
  <c r="I122" i="1"/>
  <c r="H122" i="1"/>
  <c r="G124" i="1"/>
  <c r="I128" i="1"/>
  <c r="F128" i="1"/>
  <c r="I130" i="1"/>
  <c r="G132" i="1"/>
  <c r="F132" i="1"/>
  <c r="F134" i="1"/>
  <c r="F140" i="1"/>
  <c r="F156" i="1"/>
  <c r="I157" i="1"/>
  <c r="H162" i="1"/>
  <c r="F185" i="1"/>
  <c r="F187" i="1"/>
  <c r="I187" i="1"/>
  <c r="H187" i="1"/>
  <c r="F189" i="1"/>
  <c r="I190" i="1"/>
  <c r="H193" i="1"/>
  <c r="F193" i="1"/>
  <c r="I195" i="1"/>
  <c r="F197" i="1"/>
  <c r="I214" i="1"/>
  <c r="H214" i="1"/>
  <c r="H227" i="1"/>
  <c r="I248" i="1"/>
  <c r="H248" i="1"/>
  <c r="G248" i="1"/>
  <c r="I264" i="1"/>
  <c r="F264" i="1"/>
  <c r="H269" i="1"/>
  <c r="F291" i="1"/>
  <c r="I291" i="1"/>
  <c r="G291" i="1"/>
  <c r="G294" i="1"/>
  <c r="F307" i="1"/>
  <c r="I307" i="1"/>
  <c r="G307" i="1"/>
  <c r="G310" i="1"/>
  <c r="I328" i="1"/>
  <c r="F328" i="1"/>
  <c r="H328" i="1"/>
  <c r="I336" i="1"/>
  <c r="H336" i="1"/>
  <c r="F336" i="1"/>
  <c r="H93" i="1"/>
  <c r="G93" i="1"/>
  <c r="G126" i="1"/>
  <c r="F126" i="1"/>
  <c r="G154" i="1"/>
  <c r="I154" i="1"/>
  <c r="H154" i="1"/>
  <c r="I160" i="1"/>
  <c r="F160" i="1"/>
  <c r="G164" i="1"/>
  <c r="F164" i="1"/>
  <c r="F219" i="1"/>
  <c r="I219" i="1"/>
  <c r="H219" i="1"/>
  <c r="H225" i="1"/>
  <c r="F225" i="1"/>
  <c r="F229" i="1"/>
  <c r="I246" i="1"/>
  <c r="H246" i="1"/>
  <c r="F259" i="1"/>
  <c r="I259" i="1"/>
  <c r="G259" i="1"/>
  <c r="G262" i="1"/>
  <c r="I269" i="1"/>
  <c r="I288" i="1"/>
  <c r="H288" i="1"/>
  <c r="F288" i="1"/>
  <c r="I304" i="1"/>
  <c r="H304" i="1"/>
  <c r="F304" i="1"/>
  <c r="G322" i="1"/>
  <c r="I322" i="1"/>
  <c r="F322" i="1"/>
  <c r="G332" i="1"/>
  <c r="I332" i="1"/>
  <c r="F332" i="1"/>
  <c r="H341" i="1"/>
  <c r="F341" i="1"/>
  <c r="G358" i="1"/>
  <c r="H358" i="1"/>
  <c r="I358" i="1"/>
  <c r="I388" i="1"/>
  <c r="H388" i="1"/>
  <c r="G388" i="1"/>
  <c r="F388" i="1"/>
  <c r="G394" i="1"/>
  <c r="F394" i="1"/>
  <c r="I394" i="1"/>
  <c r="H394" i="1"/>
  <c r="F363" i="1"/>
  <c r="G363" i="1"/>
  <c r="I420" i="1"/>
  <c r="H420" i="1"/>
  <c r="F478" i="1"/>
  <c r="H481" i="1"/>
  <c r="G481" i="1"/>
  <c r="F481" i="1"/>
  <c r="I511" i="1"/>
  <c r="H511" i="1"/>
  <c r="G511" i="1"/>
  <c r="H516" i="1"/>
  <c r="G516" i="1"/>
  <c r="F516" i="1"/>
  <c r="I516" i="1"/>
  <c r="I528" i="1"/>
  <c r="H540" i="1"/>
  <c r="I540" i="1"/>
  <c r="G540" i="1"/>
  <c r="F540" i="1"/>
  <c r="I571" i="1"/>
  <c r="H571" i="1"/>
  <c r="G571" i="1"/>
  <c r="F571" i="1"/>
  <c r="F574" i="1"/>
  <c r="I574" i="1"/>
  <c r="H574" i="1"/>
  <c r="G574" i="1"/>
  <c r="H609" i="1"/>
  <c r="G609" i="1"/>
  <c r="I609" i="1"/>
  <c r="F609" i="1"/>
  <c r="F299" i="1"/>
  <c r="G299" i="1"/>
  <c r="I320" i="1"/>
  <c r="H320" i="1"/>
  <c r="I352" i="1"/>
  <c r="H352" i="1"/>
  <c r="I416" i="1"/>
  <c r="H416" i="1"/>
  <c r="G416" i="1"/>
  <c r="G426" i="1"/>
  <c r="F426" i="1"/>
  <c r="G454" i="1"/>
  <c r="F454" i="1"/>
  <c r="G249" i="1"/>
  <c r="H250" i="1"/>
  <c r="H251" i="1"/>
  <c r="H252" i="1"/>
  <c r="G253" i="1"/>
  <c r="G280" i="1"/>
  <c r="G281" i="1"/>
  <c r="H282" i="1"/>
  <c r="H283" i="1"/>
  <c r="H284" i="1"/>
  <c r="G285" i="1"/>
  <c r="H324" i="1"/>
  <c r="G330" i="1"/>
  <c r="F330" i="1"/>
  <c r="G355" i="1"/>
  <c r="H356" i="1"/>
  <c r="G362" i="1"/>
  <c r="F362" i="1"/>
  <c r="F385" i="1"/>
  <c r="F387" i="1"/>
  <c r="I387" i="1"/>
  <c r="H387" i="1"/>
  <c r="F389" i="1"/>
  <c r="I390" i="1"/>
  <c r="H393" i="1"/>
  <c r="F393" i="1"/>
  <c r="I395" i="1"/>
  <c r="F397" i="1"/>
  <c r="I414" i="1"/>
  <c r="H414" i="1"/>
  <c r="H422" i="1"/>
  <c r="H427" i="1"/>
  <c r="I448" i="1"/>
  <c r="H448" i="1"/>
  <c r="G448" i="1"/>
  <c r="F448" i="1"/>
  <c r="G456" i="1"/>
  <c r="H460" i="1"/>
  <c r="I461" i="1"/>
  <c r="I462" i="1"/>
  <c r="H479" i="1"/>
  <c r="H484" i="1"/>
  <c r="G484" i="1"/>
  <c r="I484" i="1"/>
  <c r="F484" i="1"/>
  <c r="F521" i="1"/>
  <c r="I521" i="1"/>
  <c r="H521" i="1"/>
  <c r="G521" i="1"/>
  <c r="H524" i="1"/>
  <c r="I524" i="1"/>
  <c r="I556" i="1"/>
  <c r="F593" i="1"/>
  <c r="G621" i="1"/>
  <c r="I621" i="1"/>
  <c r="H621" i="1"/>
  <c r="F621" i="1"/>
  <c r="F331" i="1"/>
  <c r="G331" i="1"/>
  <c r="I382" i="1"/>
  <c r="H382" i="1"/>
  <c r="F451" i="1"/>
  <c r="I451" i="1"/>
  <c r="H451" i="1"/>
  <c r="G451" i="1"/>
  <c r="F459" i="1"/>
  <c r="G459" i="1"/>
  <c r="I249" i="1"/>
  <c r="I250" i="1"/>
  <c r="I251" i="1"/>
  <c r="I252" i="1"/>
  <c r="H253" i="1"/>
  <c r="H280" i="1"/>
  <c r="I281" i="1"/>
  <c r="I282" i="1"/>
  <c r="I283" i="1"/>
  <c r="I284" i="1"/>
  <c r="H285" i="1"/>
  <c r="H329" i="1"/>
  <c r="F329" i="1"/>
  <c r="H361" i="1"/>
  <c r="F361" i="1"/>
  <c r="F419" i="1"/>
  <c r="I419" i="1"/>
  <c r="H419" i="1"/>
  <c r="F421" i="1"/>
  <c r="H425" i="1"/>
  <c r="F425" i="1"/>
  <c r="F429" i="1"/>
  <c r="I446" i="1"/>
  <c r="H446" i="1"/>
  <c r="H453" i="1"/>
  <c r="G453" i="1"/>
  <c r="F453" i="1"/>
  <c r="G458" i="1"/>
  <c r="F458" i="1"/>
  <c r="G492" i="1"/>
  <c r="F494" i="1"/>
  <c r="I494" i="1"/>
  <c r="H494" i="1"/>
  <c r="G494" i="1"/>
  <c r="I496" i="1"/>
  <c r="H496" i="1"/>
  <c r="H500" i="1"/>
  <c r="I500" i="1"/>
  <c r="G500" i="1"/>
  <c r="F500" i="1"/>
  <c r="I547" i="1"/>
  <c r="G547" i="1"/>
  <c r="F547" i="1"/>
  <c r="H547" i="1"/>
  <c r="F550" i="1"/>
  <c r="H550" i="1"/>
  <c r="G550" i="1"/>
  <c r="I550" i="1"/>
  <c r="F559" i="1"/>
  <c r="I559" i="1"/>
  <c r="H559" i="1"/>
  <c r="F585" i="1"/>
  <c r="I585" i="1"/>
  <c r="H585" i="1"/>
  <c r="G585" i="1"/>
  <c r="F614" i="1"/>
  <c r="H614" i="1"/>
  <c r="G614" i="1"/>
  <c r="I614" i="1"/>
  <c r="G717" i="1"/>
  <c r="F717" i="1"/>
  <c r="I717" i="1"/>
  <c r="H717" i="1"/>
  <c r="G386" i="1"/>
  <c r="I386" i="1"/>
  <c r="H386" i="1"/>
  <c r="I392" i="1"/>
  <c r="F392" i="1"/>
  <c r="G396" i="1"/>
  <c r="F396" i="1"/>
  <c r="F420" i="1"/>
  <c r="H426" i="1"/>
  <c r="G450" i="1"/>
  <c r="I450" i="1"/>
  <c r="H450" i="1"/>
  <c r="F450" i="1"/>
  <c r="H459" i="1"/>
  <c r="I480" i="1"/>
  <c r="G480" i="1"/>
  <c r="F480" i="1"/>
  <c r="F528" i="1"/>
  <c r="G541" i="1"/>
  <c r="I541" i="1"/>
  <c r="H541" i="1"/>
  <c r="F541" i="1"/>
  <c r="I544" i="1"/>
  <c r="H544" i="1"/>
  <c r="G544" i="1"/>
  <c r="F544" i="1"/>
  <c r="G557" i="1"/>
  <c r="I557" i="1"/>
  <c r="H557" i="1"/>
  <c r="F557" i="1"/>
  <c r="I575" i="1"/>
  <c r="H575" i="1"/>
  <c r="G575" i="1"/>
  <c r="H580" i="1"/>
  <c r="G580" i="1"/>
  <c r="F580" i="1"/>
  <c r="I580" i="1"/>
  <c r="G592" i="1"/>
  <c r="F592" i="1"/>
  <c r="H604" i="1"/>
  <c r="I604" i="1"/>
  <c r="G604" i="1"/>
  <c r="F604" i="1"/>
  <c r="G637" i="1"/>
  <c r="I637" i="1"/>
  <c r="H637" i="1"/>
  <c r="F637" i="1"/>
  <c r="I705" i="1"/>
  <c r="H705" i="1"/>
  <c r="G705" i="1"/>
  <c r="F705" i="1"/>
  <c r="F296" i="1"/>
  <c r="F297" i="1"/>
  <c r="F298" i="1"/>
  <c r="H299" i="1"/>
  <c r="F318" i="1"/>
  <c r="F320" i="1"/>
  <c r="I324" i="1"/>
  <c r="H331" i="1"/>
  <c r="F350" i="1"/>
  <c r="F352" i="1"/>
  <c r="I356" i="1"/>
  <c r="H363" i="1"/>
  <c r="F382" i="1"/>
  <c r="G390" i="1"/>
  <c r="F390" i="1"/>
  <c r="G398" i="1"/>
  <c r="F400" i="1"/>
  <c r="F401" i="1"/>
  <c r="F402" i="1"/>
  <c r="G403" i="1"/>
  <c r="G404" i="1"/>
  <c r="F405" i="1"/>
  <c r="F416" i="1"/>
  <c r="G418" i="1"/>
  <c r="I418" i="1"/>
  <c r="H418" i="1"/>
  <c r="G420" i="1"/>
  <c r="I424" i="1"/>
  <c r="F424" i="1"/>
  <c r="I426" i="1"/>
  <c r="G428" i="1"/>
  <c r="F428" i="1"/>
  <c r="I454" i="1"/>
  <c r="H457" i="1"/>
  <c r="F457" i="1"/>
  <c r="I459" i="1"/>
  <c r="F461" i="1"/>
  <c r="H478" i="1"/>
  <c r="I507" i="1"/>
  <c r="H507" i="1"/>
  <c r="G507" i="1"/>
  <c r="F507" i="1"/>
  <c r="F510" i="1"/>
  <c r="I510" i="1"/>
  <c r="G510" i="1"/>
  <c r="G517" i="1"/>
  <c r="H517" i="1"/>
  <c r="F517" i="1"/>
  <c r="I517" i="1"/>
  <c r="G520" i="1"/>
  <c r="F520" i="1"/>
  <c r="H520" i="1"/>
  <c r="F622" i="1"/>
  <c r="I622" i="1"/>
  <c r="H622" i="1"/>
  <c r="G622" i="1"/>
  <c r="H644" i="1"/>
  <c r="G644" i="1"/>
  <c r="F644" i="1"/>
  <c r="I644" i="1"/>
  <c r="F355" i="1"/>
  <c r="I355" i="1"/>
  <c r="G382" i="1"/>
  <c r="H385" i="1"/>
  <c r="I385" i="1"/>
  <c r="G385" i="1"/>
  <c r="H389" i="1"/>
  <c r="G389" i="1"/>
  <c r="F395" i="1"/>
  <c r="G395" i="1"/>
  <c r="H398" i="1"/>
  <c r="G400" i="1"/>
  <c r="G401" i="1"/>
  <c r="H402" i="1"/>
  <c r="H403" i="1"/>
  <c r="H404" i="1"/>
  <c r="G422" i="1"/>
  <c r="F422" i="1"/>
  <c r="I452" i="1"/>
  <c r="H452" i="1"/>
  <c r="G452" i="1"/>
  <c r="I478" i="1"/>
  <c r="I483" i="1"/>
  <c r="G483" i="1"/>
  <c r="H483" i="1"/>
  <c r="F483" i="1"/>
  <c r="G485" i="1"/>
  <c r="H485" i="1"/>
  <c r="I485" i="1"/>
  <c r="G493" i="1"/>
  <c r="H493" i="1"/>
  <c r="F493" i="1"/>
  <c r="I499" i="1"/>
  <c r="H499" i="1"/>
  <c r="G499" i="1"/>
  <c r="F499" i="1"/>
  <c r="I523" i="1"/>
  <c r="H523" i="1"/>
  <c r="G523" i="1"/>
  <c r="H551" i="1"/>
  <c r="G551" i="1"/>
  <c r="I551" i="1"/>
  <c r="I587" i="1"/>
  <c r="H587" i="1"/>
  <c r="G587" i="1"/>
  <c r="I608" i="1"/>
  <c r="H608" i="1"/>
  <c r="G608" i="1"/>
  <c r="F608" i="1"/>
  <c r="H620" i="1"/>
  <c r="I620" i="1"/>
  <c r="G620" i="1"/>
  <c r="F620" i="1"/>
  <c r="H417" i="1"/>
  <c r="I417" i="1"/>
  <c r="G417" i="1"/>
  <c r="H421" i="1"/>
  <c r="G421" i="1"/>
  <c r="F427" i="1"/>
  <c r="G427" i="1"/>
  <c r="H449" i="1"/>
  <c r="I449" i="1"/>
  <c r="G449" i="1"/>
  <c r="F449" i="1"/>
  <c r="I456" i="1"/>
  <c r="F456" i="1"/>
  <c r="G460" i="1"/>
  <c r="F460" i="1"/>
  <c r="F462" i="1"/>
  <c r="G479" i="1"/>
  <c r="F479" i="1"/>
  <c r="H480" i="1"/>
  <c r="F495" i="1"/>
  <c r="I495" i="1"/>
  <c r="H495" i="1"/>
  <c r="G528" i="1"/>
  <c r="H556" i="1"/>
  <c r="G556" i="1"/>
  <c r="F556" i="1"/>
  <c r="F575" i="1"/>
  <c r="G581" i="1"/>
  <c r="H581" i="1"/>
  <c r="F581" i="1"/>
  <c r="I581" i="1"/>
  <c r="G584" i="1"/>
  <c r="F584" i="1"/>
  <c r="I584" i="1"/>
  <c r="H584" i="1"/>
  <c r="H592" i="1"/>
  <c r="I651" i="1"/>
  <c r="H651" i="1"/>
  <c r="G651" i="1"/>
  <c r="F651" i="1"/>
  <c r="G680" i="1"/>
  <c r="F680" i="1"/>
  <c r="I680" i="1"/>
  <c r="H680" i="1"/>
  <c r="G462" i="1"/>
  <c r="H492" i="1"/>
  <c r="F492" i="1"/>
  <c r="I497" i="1"/>
  <c r="H497" i="1"/>
  <c r="G497" i="1"/>
  <c r="G501" i="1"/>
  <c r="I501" i="1"/>
  <c r="H501" i="1"/>
  <c r="F501" i="1"/>
  <c r="H528" i="1"/>
  <c r="H545" i="1"/>
  <c r="G545" i="1"/>
  <c r="I545" i="1"/>
  <c r="F545" i="1"/>
  <c r="F558" i="1"/>
  <c r="I558" i="1"/>
  <c r="H558" i="1"/>
  <c r="G558" i="1"/>
  <c r="I592" i="1"/>
  <c r="F686" i="1"/>
  <c r="G686" i="1"/>
  <c r="I686" i="1"/>
  <c r="H686" i="1"/>
  <c r="H652" i="1"/>
  <c r="H668" i="1"/>
  <c r="I668" i="1"/>
  <c r="G668" i="1"/>
  <c r="I675" i="1"/>
  <c r="G675" i="1"/>
  <c r="F675" i="1"/>
  <c r="H740" i="1"/>
  <c r="I740" i="1"/>
  <c r="G740" i="1"/>
  <c r="F740" i="1"/>
  <c r="F742" i="1"/>
  <c r="I742" i="1"/>
  <c r="H742" i="1"/>
  <c r="G742" i="1"/>
  <c r="H744" i="1"/>
  <c r="G744" i="1"/>
  <c r="F744" i="1"/>
  <c r="I779" i="1"/>
  <c r="F779" i="1"/>
  <c r="G783" i="1"/>
  <c r="F783" i="1"/>
  <c r="F793" i="1"/>
  <c r="I793" i="1"/>
  <c r="H793" i="1"/>
  <c r="G793" i="1"/>
  <c r="I806" i="1"/>
  <c r="F806" i="1"/>
  <c r="G810" i="1"/>
  <c r="F810" i="1"/>
  <c r="H748" i="1"/>
  <c r="F748" i="1"/>
  <c r="F752" i="1"/>
  <c r="I771" i="1"/>
  <c r="H771" i="1"/>
  <c r="G771" i="1"/>
  <c r="F771" i="1"/>
  <c r="G773" i="1"/>
  <c r="I773" i="1"/>
  <c r="H773" i="1"/>
  <c r="F773" i="1"/>
  <c r="I775" i="1"/>
  <c r="H775" i="1"/>
  <c r="G775" i="1"/>
  <c r="F775" i="1"/>
  <c r="I639" i="1"/>
  <c r="H639" i="1"/>
  <c r="F646" i="1"/>
  <c r="H646" i="1"/>
  <c r="G646" i="1"/>
  <c r="F649" i="1"/>
  <c r="F670" i="1"/>
  <c r="I670" i="1"/>
  <c r="H670" i="1"/>
  <c r="H673" i="1"/>
  <c r="G673" i="1"/>
  <c r="F673" i="1"/>
  <c r="G677" i="1"/>
  <c r="H677" i="1"/>
  <c r="F677" i="1"/>
  <c r="H708" i="1"/>
  <c r="I708" i="1"/>
  <c r="G708" i="1"/>
  <c r="F708" i="1"/>
  <c r="F710" i="1"/>
  <c r="I710" i="1"/>
  <c r="H710" i="1"/>
  <c r="G710" i="1"/>
  <c r="H712" i="1"/>
  <c r="G712" i="1"/>
  <c r="F712" i="1"/>
  <c r="G777" i="1"/>
  <c r="F777" i="1"/>
  <c r="F782" i="1"/>
  <c r="G782" i="1"/>
  <c r="G804" i="1"/>
  <c r="F804" i="1"/>
  <c r="F809" i="1"/>
  <c r="G809" i="1"/>
  <c r="G828" i="1"/>
  <c r="I828" i="1"/>
  <c r="H828" i="1"/>
  <c r="F828" i="1"/>
  <c r="I603" i="1"/>
  <c r="H603" i="1"/>
  <c r="I607" i="1"/>
  <c r="G613" i="1"/>
  <c r="H613" i="1"/>
  <c r="F613" i="1"/>
  <c r="I619" i="1"/>
  <c r="H636" i="1"/>
  <c r="I636" i="1"/>
  <c r="G636" i="1"/>
  <c r="I643" i="1"/>
  <c r="G643" i="1"/>
  <c r="F643" i="1"/>
  <c r="F652" i="1"/>
  <c r="I667" i="1"/>
  <c r="H667" i="1"/>
  <c r="G667" i="1"/>
  <c r="H675" i="1"/>
  <c r="G685" i="1"/>
  <c r="F685" i="1"/>
  <c r="H716" i="1"/>
  <c r="F716" i="1"/>
  <c r="F720" i="1"/>
  <c r="I747" i="1"/>
  <c r="F747" i="1"/>
  <c r="G751" i="1"/>
  <c r="F751" i="1"/>
  <c r="G792" i="1"/>
  <c r="I792" i="1"/>
  <c r="F792" i="1"/>
  <c r="G796" i="1"/>
  <c r="I796" i="1"/>
  <c r="H796" i="1"/>
  <c r="F796" i="1"/>
  <c r="G806" i="1"/>
  <c r="H810" i="1"/>
  <c r="G477" i="1"/>
  <c r="I491" i="1"/>
  <c r="G509" i="1"/>
  <c r="I509" i="1"/>
  <c r="I515" i="1"/>
  <c r="G515" i="1"/>
  <c r="F515" i="1"/>
  <c r="H519" i="1"/>
  <c r="G519" i="1"/>
  <c r="F527" i="1"/>
  <c r="I539" i="1"/>
  <c r="H539" i="1"/>
  <c r="I543" i="1"/>
  <c r="G549" i="1"/>
  <c r="H549" i="1"/>
  <c r="F549" i="1"/>
  <c r="I555" i="1"/>
  <c r="H560" i="1"/>
  <c r="G561" i="1"/>
  <c r="G573" i="1"/>
  <c r="I573" i="1"/>
  <c r="I579" i="1"/>
  <c r="G579" i="1"/>
  <c r="F579" i="1"/>
  <c r="H583" i="1"/>
  <c r="G583" i="1"/>
  <c r="I588" i="1"/>
  <c r="F591" i="1"/>
  <c r="F617" i="1"/>
  <c r="I623" i="1"/>
  <c r="G648" i="1"/>
  <c r="F648" i="1"/>
  <c r="G652" i="1"/>
  <c r="I653" i="1"/>
  <c r="F668" i="1"/>
  <c r="I672" i="1"/>
  <c r="H672" i="1"/>
  <c r="G672" i="1"/>
  <c r="H679" i="1"/>
  <c r="G679" i="1"/>
  <c r="F679" i="1"/>
  <c r="I739" i="1"/>
  <c r="H739" i="1"/>
  <c r="G739" i="1"/>
  <c r="F739" i="1"/>
  <c r="G741" i="1"/>
  <c r="I741" i="1"/>
  <c r="H741" i="1"/>
  <c r="F741" i="1"/>
  <c r="I743" i="1"/>
  <c r="H743" i="1"/>
  <c r="G743" i="1"/>
  <c r="F743" i="1"/>
  <c r="G748" i="1"/>
  <c r="G752" i="1"/>
  <c r="I769" i="1"/>
  <c r="H769" i="1"/>
  <c r="G769" i="1"/>
  <c r="F769" i="1"/>
  <c r="H779" i="1"/>
  <c r="G781" i="1"/>
  <c r="F781" i="1"/>
  <c r="I783" i="1"/>
  <c r="I794" i="1"/>
  <c r="H794" i="1"/>
  <c r="G794" i="1"/>
  <c r="F794" i="1"/>
  <c r="F803" i="1"/>
  <c r="G803" i="1"/>
  <c r="H806" i="1"/>
  <c r="G808" i="1"/>
  <c r="F808" i="1"/>
  <c r="I810" i="1"/>
  <c r="H476" i="1"/>
  <c r="H487" i="1"/>
  <c r="H513" i="1"/>
  <c r="G513" i="1"/>
  <c r="F526" i="1"/>
  <c r="F553" i="1"/>
  <c r="I560" i="1"/>
  <c r="H561" i="1"/>
  <c r="H577" i="1"/>
  <c r="G577" i="1"/>
  <c r="F590" i="1"/>
  <c r="F606" i="1"/>
  <c r="I606" i="1"/>
  <c r="H612" i="1"/>
  <c r="G612" i="1"/>
  <c r="F612" i="1"/>
  <c r="G616" i="1"/>
  <c r="F616" i="1"/>
  <c r="F638" i="1"/>
  <c r="I638" i="1"/>
  <c r="H638" i="1"/>
  <c r="F639" i="1"/>
  <c r="H641" i="1"/>
  <c r="G641" i="1"/>
  <c r="F641" i="1"/>
  <c r="G645" i="1"/>
  <c r="H645" i="1"/>
  <c r="F645" i="1"/>
  <c r="I646" i="1"/>
  <c r="G649" i="1"/>
  <c r="I652" i="1"/>
  <c r="F655" i="1"/>
  <c r="G669" i="1"/>
  <c r="I669" i="1"/>
  <c r="H669" i="1"/>
  <c r="H676" i="1"/>
  <c r="G676" i="1"/>
  <c r="F676" i="1"/>
  <c r="I677" i="1"/>
  <c r="H684" i="1"/>
  <c r="F684" i="1"/>
  <c r="F688" i="1"/>
  <c r="I712" i="1"/>
  <c r="I715" i="1"/>
  <c r="F715" i="1"/>
  <c r="G719" i="1"/>
  <c r="F719" i="1"/>
  <c r="G745" i="1"/>
  <c r="F745" i="1"/>
  <c r="I748" i="1"/>
  <c r="F750" i="1"/>
  <c r="G750" i="1"/>
  <c r="H752" i="1"/>
  <c r="H772" i="1"/>
  <c r="I772" i="1"/>
  <c r="G772" i="1"/>
  <c r="F772" i="1"/>
  <c r="F774" i="1"/>
  <c r="I774" i="1"/>
  <c r="H774" i="1"/>
  <c r="G774" i="1"/>
  <c r="H776" i="1"/>
  <c r="G776" i="1"/>
  <c r="F776" i="1"/>
  <c r="H777" i="1"/>
  <c r="H782" i="1"/>
  <c r="H804" i="1"/>
  <c r="H809" i="1"/>
  <c r="I830" i="1"/>
  <c r="F830" i="1"/>
  <c r="H830" i="1"/>
  <c r="G830" i="1"/>
  <c r="I475" i="1"/>
  <c r="F486" i="1"/>
  <c r="H486" i="1"/>
  <c r="H508" i="1"/>
  <c r="I508" i="1"/>
  <c r="I512" i="1"/>
  <c r="H512" i="1"/>
  <c r="F518" i="1"/>
  <c r="H518" i="1"/>
  <c r="G518" i="1"/>
  <c r="G525" i="1"/>
  <c r="F542" i="1"/>
  <c r="I542" i="1"/>
  <c r="H548" i="1"/>
  <c r="G548" i="1"/>
  <c r="F548" i="1"/>
  <c r="G552" i="1"/>
  <c r="F552" i="1"/>
  <c r="I561" i="1"/>
  <c r="H572" i="1"/>
  <c r="I572" i="1"/>
  <c r="I576" i="1"/>
  <c r="H576" i="1"/>
  <c r="F582" i="1"/>
  <c r="H582" i="1"/>
  <c r="G582" i="1"/>
  <c r="G589" i="1"/>
  <c r="F607" i="1"/>
  <c r="F619" i="1"/>
  <c r="I635" i="1"/>
  <c r="H635" i="1"/>
  <c r="G635" i="1"/>
  <c r="G639" i="1"/>
  <c r="H643" i="1"/>
  <c r="H649" i="1"/>
  <c r="F654" i="1"/>
  <c r="G670" i="1"/>
  <c r="I673" i="1"/>
  <c r="I683" i="1"/>
  <c r="H685" i="1"/>
  <c r="I707" i="1"/>
  <c r="H707" i="1"/>
  <c r="G707" i="1"/>
  <c r="F707" i="1"/>
  <c r="G709" i="1"/>
  <c r="I709" i="1"/>
  <c r="H709" i="1"/>
  <c r="F709" i="1"/>
  <c r="I711" i="1"/>
  <c r="H711" i="1"/>
  <c r="G711" i="1"/>
  <c r="F711" i="1"/>
  <c r="G716" i="1"/>
  <c r="G720" i="1"/>
  <c r="G747" i="1"/>
  <c r="H751" i="1"/>
  <c r="I752" i="1"/>
  <c r="I777" i="1"/>
  <c r="H780" i="1"/>
  <c r="F780" i="1"/>
  <c r="I782" i="1"/>
  <c r="F784" i="1"/>
  <c r="H792" i="1"/>
  <c r="I804" i="1"/>
  <c r="H807" i="1"/>
  <c r="F807" i="1"/>
  <c r="I809" i="1"/>
  <c r="F811" i="1"/>
  <c r="H588" i="1"/>
  <c r="F603" i="1"/>
  <c r="G605" i="1"/>
  <c r="I605" i="1"/>
  <c r="G607" i="1"/>
  <c r="I611" i="1"/>
  <c r="G611" i="1"/>
  <c r="F611" i="1"/>
  <c r="I613" i="1"/>
  <c r="H615" i="1"/>
  <c r="G615" i="1"/>
  <c r="G619" i="1"/>
  <c r="F623" i="1"/>
  <c r="F636" i="1"/>
  <c r="I640" i="1"/>
  <c r="H640" i="1"/>
  <c r="G640" i="1"/>
  <c r="H647" i="1"/>
  <c r="G647" i="1"/>
  <c r="F647" i="1"/>
  <c r="I649" i="1"/>
  <c r="G653" i="1"/>
  <c r="F667" i="1"/>
  <c r="I671" i="1"/>
  <c r="H671" i="1"/>
  <c r="F678" i="1"/>
  <c r="H678" i="1"/>
  <c r="G678" i="1"/>
  <c r="F681" i="1"/>
  <c r="I685" i="1"/>
  <c r="G687" i="1"/>
  <c r="F687" i="1"/>
  <c r="G713" i="1"/>
  <c r="F713" i="1"/>
  <c r="I716" i="1"/>
  <c r="F718" i="1"/>
  <c r="G718" i="1"/>
  <c r="H720" i="1"/>
  <c r="I737" i="1"/>
  <c r="H737" i="1"/>
  <c r="G737" i="1"/>
  <c r="F737" i="1"/>
  <c r="H747" i="1"/>
  <c r="G749" i="1"/>
  <c r="F749" i="1"/>
  <c r="I751" i="1"/>
  <c r="H781" i="1"/>
  <c r="H795" i="1"/>
  <c r="I795" i="1"/>
  <c r="G795" i="1"/>
  <c r="F795" i="1"/>
  <c r="I798" i="1"/>
  <c r="F798" i="1"/>
  <c r="H798" i="1"/>
  <c r="G798" i="1"/>
  <c r="H803" i="1"/>
  <c r="H808" i="1"/>
  <c r="H827" i="1"/>
  <c r="I827" i="1"/>
  <c r="G827" i="1"/>
  <c r="F827" i="1"/>
  <c r="F825" i="1"/>
  <c r="I825" i="1"/>
  <c r="I843" i="1"/>
  <c r="G860" i="1"/>
  <c r="I886" i="1"/>
  <c r="H886" i="1"/>
  <c r="G886" i="1"/>
  <c r="F886" i="1"/>
  <c r="G894" i="1"/>
  <c r="H898" i="1"/>
  <c r="F916" i="1"/>
  <c r="I916" i="1"/>
  <c r="H916" i="1"/>
  <c r="G916" i="1"/>
  <c r="G824" i="1"/>
  <c r="I824" i="1"/>
  <c r="H855" i="1"/>
  <c r="I855" i="1"/>
  <c r="F855" i="1"/>
  <c r="H859" i="1"/>
  <c r="F859" i="1"/>
  <c r="H891" i="1"/>
  <c r="G891" i="1"/>
  <c r="F891" i="1"/>
  <c r="G896" i="1"/>
  <c r="F896" i="1"/>
  <c r="H919" i="1"/>
  <c r="I919" i="1"/>
  <c r="G919" i="1"/>
  <c r="F919" i="1"/>
  <c r="F921" i="1"/>
  <c r="I921" i="1"/>
  <c r="H921" i="1"/>
  <c r="G921" i="1"/>
  <c r="H923" i="1"/>
  <c r="G923" i="1"/>
  <c r="F923" i="1"/>
  <c r="G699" i="1"/>
  <c r="G700" i="1"/>
  <c r="H701" i="1"/>
  <c r="H702" i="1"/>
  <c r="H703" i="1"/>
  <c r="G704" i="1"/>
  <c r="G731" i="1"/>
  <c r="G732" i="1"/>
  <c r="H733" i="1"/>
  <c r="H734" i="1"/>
  <c r="H735" i="1"/>
  <c r="G736" i="1"/>
  <c r="H761" i="1"/>
  <c r="G763" i="1"/>
  <c r="G764" i="1"/>
  <c r="H765" i="1"/>
  <c r="H766" i="1"/>
  <c r="H767" i="1"/>
  <c r="G768" i="1"/>
  <c r="H791" i="1"/>
  <c r="I791" i="1"/>
  <c r="I799" i="1"/>
  <c r="G802" i="1"/>
  <c r="H823" i="1"/>
  <c r="I823" i="1"/>
  <c r="F826" i="1"/>
  <c r="I831" i="1"/>
  <c r="G834" i="1"/>
  <c r="G863" i="1"/>
  <c r="I864" i="1"/>
  <c r="I884" i="1"/>
  <c r="H884" i="1"/>
  <c r="G884" i="1"/>
  <c r="G888" i="1"/>
  <c r="I888" i="1"/>
  <c r="H888" i="1"/>
  <c r="F888" i="1"/>
  <c r="H892" i="1"/>
  <c r="H897" i="1"/>
  <c r="H931" i="1"/>
  <c r="I601" i="1"/>
  <c r="I633" i="1"/>
  <c r="I665" i="1"/>
  <c r="I697" i="1"/>
  <c r="H699" i="1"/>
  <c r="I700" i="1"/>
  <c r="I701" i="1"/>
  <c r="I702" i="1"/>
  <c r="I703" i="1"/>
  <c r="H704" i="1"/>
  <c r="I729" i="1"/>
  <c r="H731" i="1"/>
  <c r="I732" i="1"/>
  <c r="I733" i="1"/>
  <c r="I734" i="1"/>
  <c r="I735" i="1"/>
  <c r="H736" i="1"/>
  <c r="I761" i="1"/>
  <c r="H763" i="1"/>
  <c r="I764" i="1"/>
  <c r="I765" i="1"/>
  <c r="I766" i="1"/>
  <c r="I767" i="1"/>
  <c r="H768" i="1"/>
  <c r="I790" i="1"/>
  <c r="H790" i="1"/>
  <c r="F801" i="1"/>
  <c r="G801" i="1"/>
  <c r="I822" i="1"/>
  <c r="H822" i="1"/>
  <c r="G826" i="1"/>
  <c r="F833" i="1"/>
  <c r="G833" i="1"/>
  <c r="I854" i="1"/>
  <c r="H854" i="1"/>
  <c r="F854" i="1"/>
  <c r="H856" i="1"/>
  <c r="I858" i="1"/>
  <c r="G858" i="1"/>
  <c r="F860" i="1"/>
  <c r="G862" i="1"/>
  <c r="I863" i="1"/>
  <c r="G866" i="1"/>
  <c r="H895" i="1"/>
  <c r="F895" i="1"/>
  <c r="F899" i="1"/>
  <c r="I926" i="1"/>
  <c r="G926" i="1"/>
  <c r="F926" i="1"/>
  <c r="G928" i="1"/>
  <c r="H928" i="1"/>
  <c r="F928" i="1"/>
  <c r="H930" i="1"/>
  <c r="G930" i="1"/>
  <c r="F930" i="1"/>
  <c r="I704" i="1"/>
  <c r="I736" i="1"/>
  <c r="I768" i="1"/>
  <c r="G800" i="1"/>
  <c r="F800" i="1"/>
  <c r="G825" i="1"/>
  <c r="H826" i="1"/>
  <c r="G832" i="1"/>
  <c r="F832" i="1"/>
  <c r="F836" i="1"/>
  <c r="F842" i="1"/>
  <c r="H860" i="1"/>
  <c r="H862" i="1"/>
  <c r="F865" i="1"/>
  <c r="G865" i="1"/>
  <c r="I890" i="1"/>
  <c r="H890" i="1"/>
  <c r="G890" i="1"/>
  <c r="H896" i="1"/>
  <c r="I923" i="1"/>
  <c r="H799" i="1"/>
  <c r="F799" i="1"/>
  <c r="F824" i="1"/>
  <c r="H825" i="1"/>
  <c r="H831" i="1"/>
  <c r="F831" i="1"/>
  <c r="G835" i="1"/>
  <c r="G836" i="1"/>
  <c r="F838" i="1"/>
  <c r="F839" i="1"/>
  <c r="F840" i="1"/>
  <c r="G841" i="1"/>
  <c r="G842" i="1"/>
  <c r="G855" i="1"/>
  <c r="F857" i="1"/>
  <c r="I857" i="1"/>
  <c r="G857" i="1"/>
  <c r="G859" i="1"/>
  <c r="G864" i="1"/>
  <c r="F864" i="1"/>
  <c r="H887" i="1"/>
  <c r="I887" i="1"/>
  <c r="G887" i="1"/>
  <c r="F887" i="1"/>
  <c r="I891" i="1"/>
  <c r="I894" i="1"/>
  <c r="F894" i="1"/>
  <c r="I896" i="1"/>
  <c r="G898" i="1"/>
  <c r="F898" i="1"/>
  <c r="I918" i="1"/>
  <c r="H918" i="1"/>
  <c r="G918" i="1"/>
  <c r="F918" i="1"/>
  <c r="G920" i="1"/>
  <c r="I920" i="1"/>
  <c r="H920" i="1"/>
  <c r="F920" i="1"/>
  <c r="F922" i="1"/>
  <c r="I922" i="1"/>
  <c r="H922" i="1"/>
  <c r="G922" i="1"/>
  <c r="H863" i="1"/>
  <c r="F863" i="1"/>
  <c r="H941" i="1"/>
  <c r="I941" i="1"/>
  <c r="G941" i="1"/>
  <c r="F941" i="1"/>
  <c r="I826" i="1"/>
  <c r="G856" i="1"/>
  <c r="I856" i="1"/>
  <c r="F856" i="1"/>
  <c r="I862" i="1"/>
  <c r="F862" i="1"/>
  <c r="F889" i="1"/>
  <c r="I889" i="1"/>
  <c r="H889" i="1"/>
  <c r="G889" i="1"/>
  <c r="F890" i="1"/>
  <c r="G892" i="1"/>
  <c r="F892" i="1"/>
  <c r="F897" i="1"/>
  <c r="G897" i="1"/>
  <c r="H927" i="1"/>
  <c r="G927" i="1"/>
  <c r="F927" i="1"/>
  <c r="F929" i="1"/>
  <c r="H929" i="1"/>
  <c r="G929" i="1"/>
  <c r="I931" i="1"/>
  <c r="G931" i="1"/>
  <c r="F931" i="1"/>
  <c r="I908" i="1"/>
  <c r="H936" i="1"/>
  <c r="F942" i="1"/>
  <c r="H943" i="1"/>
  <c r="I944" i="1"/>
  <c r="G948" i="1"/>
  <c r="G949" i="1"/>
  <c r="H950" i="1"/>
  <c r="H951" i="1"/>
  <c r="H952" i="1"/>
  <c r="G953" i="1"/>
  <c r="F956" i="1"/>
  <c r="G958" i="1"/>
  <c r="I958" i="1"/>
  <c r="G960" i="1"/>
  <c r="I964" i="1"/>
  <c r="G964" i="1"/>
  <c r="F964" i="1"/>
  <c r="I966" i="1"/>
  <c r="H968" i="1"/>
  <c r="G968" i="1"/>
  <c r="G970" i="1"/>
  <c r="G972" i="1"/>
  <c r="I973" i="1"/>
  <c r="F976" i="1"/>
  <c r="F1018" i="1"/>
  <c r="I1018" i="1"/>
  <c r="H1018" i="1"/>
  <c r="G1018" i="1"/>
  <c r="F924" i="1"/>
  <c r="I943" i="1"/>
  <c r="H948" i="1"/>
  <c r="I949" i="1"/>
  <c r="I950" i="1"/>
  <c r="I951" i="1"/>
  <c r="I952" i="1"/>
  <c r="H953" i="1"/>
  <c r="H962" i="1"/>
  <c r="G962" i="1"/>
  <c r="H972" i="1"/>
  <c r="F975" i="1"/>
  <c r="I996" i="1"/>
  <c r="H996" i="1"/>
  <c r="G996" i="1"/>
  <c r="F996" i="1"/>
  <c r="H1011" i="1"/>
  <c r="G1011" i="1"/>
  <c r="F1011" i="1"/>
  <c r="H1016" i="1"/>
  <c r="G1016" i="1"/>
  <c r="F1016" i="1"/>
  <c r="G1025" i="1"/>
  <c r="I1025" i="1"/>
  <c r="H1025" i="1"/>
  <c r="H1037" i="1"/>
  <c r="I1037" i="1"/>
  <c r="F1037" i="1"/>
  <c r="G1037" i="1"/>
  <c r="G924" i="1"/>
  <c r="I953" i="1"/>
  <c r="H957" i="1"/>
  <c r="I957" i="1"/>
  <c r="G959" i="1"/>
  <c r="I961" i="1"/>
  <c r="H961" i="1"/>
  <c r="I965" i="1"/>
  <c r="F967" i="1"/>
  <c r="H967" i="1"/>
  <c r="G967" i="1"/>
  <c r="H969" i="1"/>
  <c r="G974" i="1"/>
  <c r="F977" i="1"/>
  <c r="I998" i="1"/>
  <c r="H998" i="1"/>
  <c r="F1007" i="1"/>
  <c r="H1007" i="1"/>
  <c r="G1007" i="1"/>
  <c r="H1013" i="1"/>
  <c r="G1013" i="1"/>
  <c r="I1013" i="1"/>
  <c r="F1013" i="1"/>
  <c r="F944" i="1"/>
  <c r="I969" i="1"/>
  <c r="H973" i="1"/>
  <c r="I994" i="1"/>
  <c r="H994" i="1"/>
  <c r="G994" i="1"/>
  <c r="F943" i="1"/>
  <c r="I956" i="1"/>
  <c r="H956" i="1"/>
  <c r="I960" i="1"/>
  <c r="G966" i="1"/>
  <c r="H966" i="1"/>
  <c r="F966" i="1"/>
  <c r="I972" i="1"/>
  <c r="I1010" i="1"/>
  <c r="G1010" i="1"/>
  <c r="F1010" i="1"/>
  <c r="I1011" i="1"/>
  <c r="I1016" i="1"/>
  <c r="F1025" i="1"/>
  <c r="G942" i="1"/>
  <c r="F962" i="1"/>
  <c r="F970" i="1"/>
  <c r="H975" i="1"/>
  <c r="H989" i="1"/>
  <c r="I989" i="1"/>
  <c r="G1006" i="1"/>
  <c r="H1006" i="1"/>
  <c r="F1006" i="1"/>
  <c r="G1017" i="1"/>
  <c r="I1017" i="1"/>
  <c r="H1017" i="1"/>
  <c r="F1017" i="1"/>
  <c r="F959" i="1"/>
  <c r="I959" i="1"/>
  <c r="H965" i="1"/>
  <c r="G965" i="1"/>
  <c r="F965" i="1"/>
  <c r="G969" i="1"/>
  <c r="F969" i="1"/>
  <c r="F997" i="1"/>
  <c r="I997" i="1"/>
  <c r="H997" i="1"/>
  <c r="G997" i="1"/>
  <c r="I1012" i="1"/>
  <c r="G1012" i="1"/>
  <c r="H1012" i="1"/>
  <c r="F1012" i="1"/>
  <c r="F1024" i="1"/>
  <c r="G1024" i="1"/>
  <c r="I1024" i="1"/>
  <c r="H1024" i="1"/>
  <c r="I1036" i="1"/>
  <c r="H1036" i="1"/>
  <c r="F1036" i="1"/>
  <c r="G1036" i="1"/>
  <c r="I940" i="1"/>
  <c r="G943" i="1"/>
  <c r="H944" i="1"/>
  <c r="F948" i="1"/>
  <c r="F949" i="1"/>
  <c r="F950" i="1"/>
  <c r="G951" i="1"/>
  <c r="G952" i="1"/>
  <c r="F960" i="1"/>
  <c r="F972" i="1"/>
  <c r="G973" i="1"/>
  <c r="I988" i="1"/>
  <c r="H988" i="1"/>
  <c r="F994" i="1"/>
  <c r="H1008" i="1"/>
  <c r="G1008" i="1"/>
  <c r="F1008" i="1"/>
  <c r="F1005" i="1"/>
  <c r="G1005" i="1"/>
  <c r="G1022" i="1"/>
  <c r="F1040" i="1"/>
  <c r="F1046" i="1"/>
  <c r="H1066" i="1"/>
  <c r="G1066" i="1"/>
  <c r="F1066" i="1"/>
  <c r="I1066" i="1"/>
  <c r="I986" i="1"/>
  <c r="I990" i="1"/>
  <c r="I991" i="1"/>
  <c r="I992" i="1"/>
  <c r="H993" i="1"/>
  <c r="I999" i="1"/>
  <c r="I1000" i="1"/>
  <c r="G1004" i="1"/>
  <c r="F1004" i="1"/>
  <c r="F1015" i="1"/>
  <c r="H1015" i="1"/>
  <c r="I1015" i="1"/>
  <c r="I1026" i="1"/>
  <c r="G1030" i="1"/>
  <c r="I993" i="1"/>
  <c r="H1003" i="1"/>
  <c r="F1003" i="1"/>
  <c r="H1029" i="1"/>
  <c r="I1041" i="1"/>
  <c r="H1041" i="1"/>
  <c r="F1041" i="1"/>
  <c r="H1045" i="1"/>
  <c r="I1045" i="1"/>
  <c r="G1045" i="1"/>
  <c r="F1045" i="1"/>
  <c r="I1002" i="1"/>
  <c r="F1002" i="1"/>
  <c r="G1014" i="1"/>
  <c r="H1014" i="1"/>
  <c r="F1014" i="1"/>
  <c r="I1020" i="1"/>
  <c r="H1020" i="1"/>
  <c r="F1022" i="1"/>
  <c r="I1028" i="1"/>
  <c r="G1070" i="1"/>
  <c r="H1070" i="1"/>
  <c r="I1070" i="1"/>
  <c r="F1070" i="1"/>
  <c r="I1065" i="1"/>
  <c r="G1065" i="1"/>
  <c r="F1065" i="1"/>
  <c r="I1040" i="1"/>
  <c r="G1040" i="1"/>
  <c r="G1046" i="1"/>
  <c r="H1046" i="1"/>
  <c r="G1062" i="1"/>
  <c r="H1062" i="1"/>
  <c r="F1062" i="1"/>
  <c r="F1023" i="1"/>
  <c r="F1039" i="1"/>
  <c r="I1039" i="1"/>
  <c r="H1073" i="1"/>
  <c r="H1074" i="1"/>
  <c r="G1078" i="1"/>
  <c r="H1078" i="1"/>
  <c r="F1078" i="1"/>
  <c r="G1079" i="1"/>
  <c r="G1086" i="1"/>
  <c r="I1086" i="1"/>
  <c r="H1086" i="1"/>
  <c r="F1082" i="1"/>
  <c r="I1092" i="1"/>
  <c r="G1092" i="1"/>
  <c r="F1092" i="1"/>
  <c r="G1094" i="1"/>
  <c r="I1094" i="1"/>
  <c r="H1094" i="1"/>
  <c r="G1102" i="1"/>
  <c r="H1102" i="1"/>
  <c r="F1102" i="1"/>
  <c r="F1105" i="1"/>
  <c r="G1126" i="1"/>
  <c r="H1126" i="1"/>
  <c r="I1126" i="1"/>
  <c r="F1126" i="1"/>
  <c r="I1132" i="1"/>
  <c r="G1132" i="1"/>
  <c r="H1132" i="1"/>
  <c r="F1132" i="1"/>
  <c r="H1149" i="1"/>
  <c r="I1149" i="1"/>
  <c r="G1149" i="1"/>
  <c r="F1149" i="1"/>
  <c r="H1021" i="1"/>
  <c r="G1038" i="1"/>
  <c r="I1038" i="1"/>
  <c r="I1044" i="1"/>
  <c r="H1044" i="1"/>
  <c r="G1044" i="1"/>
  <c r="H1069" i="1"/>
  <c r="G1069" i="1"/>
  <c r="I1069" i="1"/>
  <c r="H1077" i="1"/>
  <c r="F1077" i="1"/>
  <c r="F1080" i="1"/>
  <c r="I1080" i="1"/>
  <c r="F1081" i="1"/>
  <c r="G1082" i="1"/>
  <c r="H1085" i="1"/>
  <c r="I1085" i="1"/>
  <c r="G1085" i="1"/>
  <c r="H1089" i="1"/>
  <c r="G1089" i="1"/>
  <c r="H1104" i="1"/>
  <c r="I1104" i="1"/>
  <c r="G1104" i="1"/>
  <c r="H1113" i="1"/>
  <c r="G1113" i="1"/>
  <c r="F1113" i="1"/>
  <c r="I1145" i="1"/>
  <c r="H1145" i="1"/>
  <c r="G1145" i="1"/>
  <c r="F1145" i="1"/>
  <c r="H1042" i="1"/>
  <c r="G1042" i="1"/>
  <c r="I1076" i="1"/>
  <c r="G1081" i="1"/>
  <c r="H1101" i="1"/>
  <c r="G1101" i="1"/>
  <c r="H1117" i="1"/>
  <c r="I1117" i="1"/>
  <c r="G1117" i="1"/>
  <c r="F1117" i="1"/>
  <c r="G1064" i="1"/>
  <c r="F1064" i="1"/>
  <c r="I1084" i="1"/>
  <c r="H1084" i="1"/>
  <c r="G1084" i="1"/>
  <c r="I1088" i="1"/>
  <c r="H1088" i="1"/>
  <c r="H1092" i="1"/>
  <c r="H1136" i="1"/>
  <c r="F1136" i="1"/>
  <c r="I1136" i="1"/>
  <c r="G1136" i="1"/>
  <c r="I1068" i="1"/>
  <c r="G1068" i="1"/>
  <c r="H1068" i="1"/>
  <c r="F1068" i="1"/>
  <c r="F1079" i="1"/>
  <c r="I1079" i="1"/>
  <c r="H1079" i="1"/>
  <c r="I1082" i="1"/>
  <c r="H1082" i="1"/>
  <c r="H1093" i="1"/>
  <c r="I1093" i="1"/>
  <c r="G1093" i="1"/>
  <c r="F1093" i="1"/>
  <c r="H1130" i="1"/>
  <c r="F1130" i="1"/>
  <c r="I1130" i="1"/>
  <c r="G1130" i="1"/>
  <c r="F1063" i="1"/>
  <c r="F1069" i="1"/>
  <c r="F1076" i="1"/>
  <c r="I1077" i="1"/>
  <c r="H1080" i="1"/>
  <c r="F1085" i="1"/>
  <c r="F1087" i="1"/>
  <c r="I1087" i="1"/>
  <c r="H1087" i="1"/>
  <c r="F1089" i="1"/>
  <c r="F1103" i="1"/>
  <c r="H1103" i="1"/>
  <c r="I1103" i="1"/>
  <c r="G1103" i="1"/>
  <c r="G1105" i="1"/>
  <c r="I1105" i="1"/>
  <c r="G1118" i="1"/>
  <c r="I1118" i="1"/>
  <c r="H1118" i="1"/>
  <c r="F1118" i="1"/>
  <c r="I1148" i="1"/>
  <c r="H1148" i="1"/>
  <c r="G1148" i="1"/>
  <c r="F1148" i="1"/>
  <c r="I1081" i="1"/>
  <c r="I1116" i="1"/>
  <c r="G1116" i="1"/>
  <c r="F1116" i="1"/>
  <c r="F1167" i="1"/>
  <c r="H1167" i="1"/>
  <c r="G1167" i="1"/>
  <c r="H1170" i="1"/>
  <c r="F1170" i="1"/>
  <c r="I1185" i="1"/>
  <c r="H1185" i="1"/>
  <c r="G1185" i="1"/>
  <c r="F1185" i="1"/>
  <c r="F1191" i="1"/>
  <c r="H1191" i="1"/>
  <c r="G1191" i="1"/>
  <c r="I1196" i="1"/>
  <c r="F1196" i="1"/>
  <c r="I1164" i="1"/>
  <c r="G1164" i="1"/>
  <c r="F1164" i="1"/>
  <c r="I1188" i="1"/>
  <c r="G1188" i="1"/>
  <c r="F1188" i="1"/>
  <c r="G1198" i="1"/>
  <c r="I1198" i="1"/>
  <c r="H1198" i="1"/>
  <c r="F1198" i="1"/>
  <c r="F1207" i="1"/>
  <c r="H1207" i="1"/>
  <c r="G1207" i="1"/>
  <c r="F1144" i="1"/>
  <c r="G1169" i="1"/>
  <c r="F1169" i="1"/>
  <c r="F1175" i="1"/>
  <c r="H1175" i="1"/>
  <c r="I1175" i="1"/>
  <c r="G1175" i="1"/>
  <c r="G1193" i="1"/>
  <c r="F1193" i="1"/>
  <c r="G1209" i="1"/>
  <c r="I1209" i="1"/>
  <c r="H1209" i="1"/>
  <c r="F1209" i="1"/>
  <c r="I1212" i="1"/>
  <c r="H1212" i="1"/>
  <c r="G1212" i="1"/>
  <c r="F1212" i="1"/>
  <c r="F1112" i="1"/>
  <c r="H1125" i="1"/>
  <c r="G1125" i="1"/>
  <c r="I1129" i="1"/>
  <c r="G1129" i="1"/>
  <c r="F1135" i="1"/>
  <c r="H1135" i="1"/>
  <c r="F1143" i="1"/>
  <c r="I1156" i="1"/>
  <c r="H1156" i="1"/>
  <c r="G1156" i="1"/>
  <c r="F1156" i="1"/>
  <c r="G1158" i="1"/>
  <c r="I1158" i="1"/>
  <c r="H1158" i="1"/>
  <c r="F1158" i="1"/>
  <c r="I1160" i="1"/>
  <c r="H1160" i="1"/>
  <c r="G1160" i="1"/>
  <c r="G1166" i="1"/>
  <c r="H1166" i="1"/>
  <c r="F1166" i="1"/>
  <c r="I1167" i="1"/>
  <c r="G1170" i="1"/>
  <c r="H1173" i="1"/>
  <c r="G1173" i="1"/>
  <c r="I1173" i="1"/>
  <c r="F1173" i="1"/>
  <c r="G1190" i="1"/>
  <c r="H1190" i="1"/>
  <c r="F1190" i="1"/>
  <c r="I1191" i="1"/>
  <c r="G1196" i="1"/>
  <c r="F1111" i="1"/>
  <c r="G1142" i="1"/>
  <c r="H1162" i="1"/>
  <c r="G1162" i="1"/>
  <c r="F1162" i="1"/>
  <c r="H1164" i="1"/>
  <c r="I1170" i="1"/>
  <c r="F1184" i="1"/>
  <c r="I1184" i="1"/>
  <c r="H1184" i="1"/>
  <c r="G1184" i="1"/>
  <c r="H1186" i="1"/>
  <c r="G1186" i="1"/>
  <c r="F1186" i="1"/>
  <c r="H1188" i="1"/>
  <c r="H1196" i="1"/>
  <c r="F1199" i="1"/>
  <c r="I1199" i="1"/>
  <c r="H1199" i="1"/>
  <c r="G1199" i="1"/>
  <c r="I1207" i="1"/>
  <c r="I1100" i="1"/>
  <c r="G1100" i="1"/>
  <c r="G1110" i="1"/>
  <c r="I1124" i="1"/>
  <c r="G1124" i="1"/>
  <c r="H1128" i="1"/>
  <c r="G1134" i="1"/>
  <c r="H1134" i="1"/>
  <c r="H1141" i="1"/>
  <c r="G1144" i="1"/>
  <c r="H1168" i="1"/>
  <c r="G1168" i="1"/>
  <c r="F1168" i="1"/>
  <c r="H1169" i="1"/>
  <c r="H1192" i="1"/>
  <c r="G1192" i="1"/>
  <c r="F1192" i="1"/>
  <c r="H1193" i="1"/>
  <c r="H1197" i="1"/>
  <c r="G1197" i="1"/>
  <c r="F1197" i="1"/>
  <c r="H1213" i="1"/>
  <c r="I1213" i="1"/>
  <c r="G1213" i="1"/>
  <c r="I1034" i="1"/>
  <c r="F1048" i="1"/>
  <c r="H1061" i="1"/>
  <c r="H1072" i="1"/>
  <c r="H1109" i="1"/>
  <c r="G1112" i="1"/>
  <c r="G1135" i="1"/>
  <c r="I1140" i="1"/>
  <c r="G1143" i="1"/>
  <c r="H1144" i="1"/>
  <c r="F1160" i="1"/>
  <c r="H1165" i="1"/>
  <c r="G1165" i="1"/>
  <c r="F1165" i="1"/>
  <c r="I1166" i="1"/>
  <c r="I1169" i="1"/>
  <c r="I1172" i="1"/>
  <c r="G1172" i="1"/>
  <c r="F1172" i="1"/>
  <c r="H1189" i="1"/>
  <c r="G1189" i="1"/>
  <c r="F1189" i="1"/>
  <c r="I1190" i="1"/>
  <c r="I1193" i="1"/>
  <c r="H1208" i="1"/>
  <c r="I1208" i="1"/>
  <c r="G1208" i="1"/>
  <c r="F1208" i="1"/>
  <c r="F1210" i="1"/>
  <c r="I1210" i="1"/>
  <c r="H1210" i="1"/>
  <c r="G1210" i="1"/>
  <c r="F1047" i="1"/>
  <c r="I1060" i="1"/>
  <c r="F1071" i="1"/>
  <c r="H1071" i="1"/>
  <c r="F1095" i="1"/>
  <c r="I1108" i="1"/>
  <c r="G1111" i="1"/>
  <c r="H1112" i="1"/>
  <c r="F1119" i="1"/>
  <c r="F1125" i="1"/>
  <c r="F1127" i="1"/>
  <c r="H1127" i="1"/>
  <c r="F1129" i="1"/>
  <c r="H1133" i="1"/>
  <c r="G1133" i="1"/>
  <c r="I1135" i="1"/>
  <c r="G1137" i="1"/>
  <c r="F1142" i="1"/>
  <c r="H1143" i="1"/>
  <c r="I1144" i="1"/>
  <c r="H1157" i="1"/>
  <c r="I1157" i="1"/>
  <c r="G1157" i="1"/>
  <c r="F1157" i="1"/>
  <c r="F1159" i="1"/>
  <c r="I1159" i="1"/>
  <c r="H1159" i="1"/>
  <c r="G1159" i="1"/>
  <c r="I1161" i="1"/>
  <c r="H1161" i="1"/>
  <c r="G1161" i="1"/>
  <c r="F1161" i="1"/>
  <c r="I1162" i="1"/>
  <c r="G1174" i="1"/>
  <c r="H1174" i="1"/>
  <c r="I1174" i="1"/>
  <c r="F1174" i="1"/>
  <c r="F1183" i="1"/>
  <c r="H1183" i="1"/>
  <c r="G1183" i="1"/>
  <c r="I1186" i="1"/>
  <c r="G1182" i="1"/>
  <c r="G1206" i="1"/>
  <c r="H1206" i="1"/>
  <c r="G1230" i="1"/>
  <c r="F1237" i="1"/>
  <c r="I1238" i="1"/>
  <c r="I1244" i="1"/>
  <c r="F1244" i="1"/>
  <c r="I1246" i="1"/>
  <c r="G1248" i="1"/>
  <c r="H1248" i="1"/>
  <c r="F1248" i="1"/>
  <c r="G1266" i="1"/>
  <c r="H1269" i="1"/>
  <c r="I1269" i="1"/>
  <c r="G1269" i="1"/>
  <c r="F1269" i="1"/>
  <c r="F1271" i="1"/>
  <c r="I1271" i="1"/>
  <c r="H1271" i="1"/>
  <c r="F1282" i="1"/>
  <c r="H1282" i="1"/>
  <c r="G1282" i="1"/>
  <c r="I1283" i="1"/>
  <c r="I1153" i="1"/>
  <c r="H1181" i="1"/>
  <c r="H1205" i="1"/>
  <c r="G1205" i="1"/>
  <c r="F1216" i="1"/>
  <c r="H1229" i="1"/>
  <c r="F1232" i="1"/>
  <c r="F1233" i="1"/>
  <c r="F1234" i="1"/>
  <c r="F1236" i="1"/>
  <c r="I1237" i="1"/>
  <c r="H1240" i="1"/>
  <c r="G1245" i="1"/>
  <c r="I1249" i="1"/>
  <c r="I1252" i="1"/>
  <c r="G1252" i="1"/>
  <c r="F1252" i="1"/>
  <c r="I1254" i="1"/>
  <c r="H1256" i="1"/>
  <c r="G1256" i="1"/>
  <c r="G1258" i="1"/>
  <c r="H1266" i="1"/>
  <c r="F1275" i="1"/>
  <c r="H1275" i="1"/>
  <c r="G1275" i="1"/>
  <c r="I1276" i="1"/>
  <c r="I1279" i="1"/>
  <c r="G1279" i="1"/>
  <c r="F1279" i="1"/>
  <c r="I1280" i="1"/>
  <c r="F1307" i="1"/>
  <c r="H1307" i="1"/>
  <c r="I1307" i="1"/>
  <c r="G1307" i="1"/>
  <c r="I1180" i="1"/>
  <c r="I1204" i="1"/>
  <c r="G1204" i="1"/>
  <c r="F1215" i="1"/>
  <c r="I1228" i="1"/>
  <c r="G1232" i="1"/>
  <c r="G1233" i="1"/>
  <c r="G1234" i="1"/>
  <c r="H1236" i="1"/>
  <c r="F1239" i="1"/>
  <c r="H1239" i="1"/>
  <c r="I1245" i="1"/>
  <c r="F1247" i="1"/>
  <c r="G1247" i="1"/>
  <c r="H1258" i="1"/>
  <c r="G1284" i="1"/>
  <c r="F1284" i="1"/>
  <c r="H1176" i="1"/>
  <c r="F1182" i="1"/>
  <c r="G1214" i="1"/>
  <c r="F1217" i="1"/>
  <c r="H1232" i="1"/>
  <c r="H1233" i="1"/>
  <c r="I1234" i="1"/>
  <c r="G1238" i="1"/>
  <c r="H1238" i="1"/>
  <c r="H1250" i="1"/>
  <c r="G1250" i="1"/>
  <c r="I1253" i="1"/>
  <c r="F1255" i="1"/>
  <c r="H1255" i="1"/>
  <c r="G1255" i="1"/>
  <c r="H1257" i="1"/>
  <c r="I1258" i="1"/>
  <c r="I1268" i="1"/>
  <c r="H1268" i="1"/>
  <c r="F1268" i="1"/>
  <c r="G1277" i="1"/>
  <c r="F1277" i="1"/>
  <c r="G1281" i="1"/>
  <c r="H1281" i="1"/>
  <c r="F1281" i="1"/>
  <c r="G1289" i="1"/>
  <c r="I1289" i="1"/>
  <c r="H1289" i="1"/>
  <c r="F1289" i="1"/>
  <c r="I1295" i="1"/>
  <c r="G1295" i="1"/>
  <c r="H1295" i="1"/>
  <c r="F1295" i="1"/>
  <c r="H1237" i="1"/>
  <c r="G1237" i="1"/>
  <c r="G1246" i="1"/>
  <c r="F1246" i="1"/>
  <c r="G1270" i="1"/>
  <c r="I1270" i="1"/>
  <c r="H1270" i="1"/>
  <c r="F1270" i="1"/>
  <c r="I1236" i="1"/>
  <c r="G1236" i="1"/>
  <c r="F1249" i="1"/>
  <c r="H1249" i="1"/>
  <c r="G1249" i="1"/>
  <c r="G1254" i="1"/>
  <c r="H1254" i="1"/>
  <c r="F1254" i="1"/>
  <c r="I1266" i="1"/>
  <c r="F1266" i="1"/>
  <c r="H1283" i="1"/>
  <c r="G1283" i="1"/>
  <c r="F1283" i="1"/>
  <c r="H1312" i="1"/>
  <c r="F1312" i="1"/>
  <c r="I1312" i="1"/>
  <c r="G1312" i="1"/>
  <c r="H1245" i="1"/>
  <c r="F1245" i="1"/>
  <c r="F1258" i="1"/>
  <c r="H1276" i="1"/>
  <c r="G1276" i="1"/>
  <c r="F1276" i="1"/>
  <c r="H1280" i="1"/>
  <c r="G1280" i="1"/>
  <c r="F1280" i="1"/>
  <c r="F1290" i="1"/>
  <c r="I1290" i="1"/>
  <c r="H1290" i="1"/>
  <c r="F1231" i="1"/>
  <c r="H1246" i="1"/>
  <c r="H1253" i="1"/>
  <c r="G1253" i="1"/>
  <c r="F1253" i="1"/>
  <c r="G1257" i="1"/>
  <c r="F1257" i="1"/>
  <c r="H1288" i="1"/>
  <c r="G1288" i="1"/>
  <c r="F1288" i="1"/>
  <c r="H1293" i="1"/>
  <c r="G1293" i="1"/>
  <c r="I1293" i="1"/>
  <c r="F1293" i="1"/>
  <c r="G1313" i="1"/>
  <c r="F1313" i="1"/>
  <c r="I1313" i="1"/>
  <c r="I1319" i="1"/>
  <c r="G1319" i="1"/>
  <c r="I1367" i="1"/>
  <c r="H1367" i="1"/>
  <c r="G1367" i="1"/>
  <c r="H1304" i="1"/>
  <c r="F1304" i="1"/>
  <c r="G1329" i="1"/>
  <c r="H1329" i="1"/>
  <c r="F1329" i="1"/>
  <c r="G1337" i="1"/>
  <c r="F1337" i="1"/>
  <c r="H1347" i="1"/>
  <c r="G1347" i="1"/>
  <c r="F1347" i="1"/>
  <c r="G1321" i="1"/>
  <c r="H1321" i="1"/>
  <c r="I1340" i="1"/>
  <c r="H1340" i="1"/>
  <c r="G1340" i="1"/>
  <c r="H1344" i="1"/>
  <c r="G1344" i="1"/>
  <c r="F1344" i="1"/>
  <c r="H1363" i="1"/>
  <c r="I1363" i="1"/>
  <c r="G1363" i="1"/>
  <c r="F1363" i="1"/>
  <c r="H1372" i="1"/>
  <c r="F1372" i="1"/>
  <c r="H1392" i="1"/>
  <c r="G1392" i="1"/>
  <c r="I1392" i="1"/>
  <c r="F1392" i="1"/>
  <c r="G1273" i="1"/>
  <c r="I1292" i="1"/>
  <c r="G1292" i="1"/>
  <c r="F1296" i="1"/>
  <c r="H1299" i="1"/>
  <c r="I1305" i="1"/>
  <c r="G1308" i="1"/>
  <c r="F1319" i="1"/>
  <c r="H1323" i="1"/>
  <c r="I1341" i="1"/>
  <c r="H1352" i="1"/>
  <c r="G1352" i="1"/>
  <c r="F1352" i="1"/>
  <c r="F1354" i="1"/>
  <c r="I1354" i="1"/>
  <c r="H1354" i="1"/>
  <c r="F1365" i="1"/>
  <c r="I1365" i="1"/>
  <c r="H1365" i="1"/>
  <c r="G1365" i="1"/>
  <c r="F1367" i="1"/>
  <c r="H1373" i="1"/>
  <c r="G1385" i="1"/>
  <c r="I1385" i="1"/>
  <c r="H1385" i="1"/>
  <c r="F1385" i="1"/>
  <c r="G1304" i="1"/>
  <c r="I1311" i="1"/>
  <c r="F1311" i="1"/>
  <c r="H1311" i="1"/>
  <c r="H1313" i="1"/>
  <c r="H1319" i="1"/>
  <c r="H1328" i="1"/>
  <c r="G1328" i="1"/>
  <c r="I1328" i="1"/>
  <c r="H1337" i="1"/>
  <c r="F1346" i="1"/>
  <c r="H1346" i="1"/>
  <c r="G1346" i="1"/>
  <c r="I1347" i="1"/>
  <c r="H1368" i="1"/>
  <c r="F1368" i="1"/>
  <c r="I1368" i="1"/>
  <c r="H1376" i="1"/>
  <c r="G1376" i="1"/>
  <c r="I1376" i="1"/>
  <c r="F1376" i="1"/>
  <c r="H1272" i="1"/>
  <c r="G1291" i="1"/>
  <c r="G1297" i="1"/>
  <c r="H1297" i="1"/>
  <c r="I1304" i="1"/>
  <c r="F1306" i="1"/>
  <c r="G1306" i="1"/>
  <c r="I1306" i="1"/>
  <c r="G1309" i="1"/>
  <c r="I1309" i="1"/>
  <c r="I1329" i="1"/>
  <c r="I1337" i="1"/>
  <c r="F1340" i="1"/>
  <c r="I1343" i="1"/>
  <c r="G1343" i="1"/>
  <c r="F1343" i="1"/>
  <c r="I1344" i="1"/>
  <c r="G1361" i="1"/>
  <c r="H1361" i="1"/>
  <c r="G1372" i="1"/>
  <c r="F1321" i="1"/>
  <c r="F1330" i="1"/>
  <c r="H1330" i="1"/>
  <c r="I1330" i="1"/>
  <c r="F1339" i="1"/>
  <c r="I1339" i="1"/>
  <c r="H1339" i="1"/>
  <c r="G1339" i="1"/>
  <c r="G1348" i="1"/>
  <c r="F1348" i="1"/>
  <c r="G1364" i="1"/>
  <c r="I1364" i="1"/>
  <c r="H1364" i="1"/>
  <c r="F1364" i="1"/>
  <c r="I1372" i="1"/>
  <c r="H1296" i="1"/>
  <c r="G1296" i="1"/>
  <c r="G1305" i="1"/>
  <c r="H1305" i="1"/>
  <c r="H1308" i="1"/>
  <c r="I1321" i="1"/>
  <c r="F1323" i="1"/>
  <c r="H1341" i="1"/>
  <c r="G1341" i="1"/>
  <c r="F1341" i="1"/>
  <c r="G1345" i="1"/>
  <c r="H1345" i="1"/>
  <c r="F1345" i="1"/>
  <c r="G1353" i="1"/>
  <c r="I1353" i="1"/>
  <c r="H1353" i="1"/>
  <c r="F1353" i="1"/>
  <c r="I1373" i="1"/>
  <c r="G1373" i="1"/>
  <c r="F1378" i="1"/>
  <c r="H1378" i="1"/>
  <c r="I1378" i="1"/>
  <c r="G1378" i="1"/>
  <c r="F1274" i="1"/>
  <c r="I1287" i="1"/>
  <c r="F1298" i="1"/>
  <c r="H1298" i="1"/>
  <c r="I1314" i="1"/>
  <c r="I1315" i="1"/>
  <c r="H1316" i="1"/>
  <c r="F1322" i="1"/>
  <c r="H1336" i="1"/>
  <c r="H1360" i="1"/>
  <c r="G1360" i="1"/>
  <c r="F1371" i="1"/>
  <c r="I1375" i="1"/>
  <c r="G1375" i="1"/>
  <c r="G1379" i="1"/>
  <c r="H1380" i="1"/>
  <c r="G1386" i="1"/>
  <c r="I1391" i="1"/>
  <c r="G1391" i="1"/>
  <c r="G1395" i="1"/>
  <c r="H1396" i="1"/>
  <c r="I1407" i="1"/>
  <c r="G1407" i="1"/>
  <c r="I1409" i="1"/>
  <c r="F1411" i="1"/>
  <c r="H1411" i="1"/>
  <c r="F1415" i="1"/>
  <c r="G1419" i="1"/>
  <c r="H1420" i="1"/>
  <c r="G1431" i="1"/>
  <c r="I1433" i="1"/>
  <c r="G1433" i="1"/>
  <c r="F1436" i="1"/>
  <c r="G1438" i="1"/>
  <c r="H1438" i="1"/>
  <c r="G1449" i="1"/>
  <c r="H1485" i="1"/>
  <c r="I1485" i="1"/>
  <c r="G1485" i="1"/>
  <c r="F1485" i="1"/>
  <c r="I1335" i="1"/>
  <c r="I1359" i="1"/>
  <c r="G1359" i="1"/>
  <c r="F1370" i="1"/>
  <c r="I1379" i="1"/>
  <c r="I1380" i="1"/>
  <c r="H1384" i="1"/>
  <c r="H1386" i="1"/>
  <c r="I1388" i="1"/>
  <c r="G1394" i="1"/>
  <c r="I1395" i="1"/>
  <c r="I1396" i="1"/>
  <c r="F1402" i="1"/>
  <c r="H1402" i="1"/>
  <c r="F1405" i="1"/>
  <c r="H1405" i="1"/>
  <c r="G1415" i="1"/>
  <c r="G1417" i="1"/>
  <c r="H1419" i="1"/>
  <c r="I1423" i="1"/>
  <c r="G1423" i="1"/>
  <c r="F1425" i="1"/>
  <c r="H1427" i="1"/>
  <c r="G1441" i="1"/>
  <c r="H1441" i="1"/>
  <c r="F1441" i="1"/>
  <c r="I1441" i="1"/>
  <c r="I1488" i="1"/>
  <c r="H1488" i="1"/>
  <c r="G1488" i="1"/>
  <c r="F1488" i="1"/>
  <c r="H1320" i="1"/>
  <c r="H1331" i="1"/>
  <c r="G1369" i="1"/>
  <c r="I1394" i="1"/>
  <c r="I1399" i="1"/>
  <c r="G1399" i="1"/>
  <c r="F1400" i="1"/>
  <c r="F1410" i="1"/>
  <c r="H1410" i="1"/>
  <c r="G1418" i="1"/>
  <c r="I1450" i="1"/>
  <c r="H1450" i="1"/>
  <c r="I1383" i="1"/>
  <c r="F1387" i="1"/>
  <c r="G1404" i="1"/>
  <c r="I1404" i="1"/>
  <c r="H1416" i="1"/>
  <c r="H1418" i="1"/>
  <c r="I1420" i="1"/>
  <c r="F1424" i="1"/>
  <c r="F1426" i="1"/>
  <c r="H1426" i="1"/>
  <c r="F1428" i="1"/>
  <c r="I1444" i="1"/>
  <c r="H1444" i="1"/>
  <c r="G1444" i="1"/>
  <c r="G1486" i="1"/>
  <c r="I1486" i="1"/>
  <c r="H1486" i="1"/>
  <c r="F1486" i="1"/>
  <c r="H1379" i="1"/>
  <c r="H1395" i="1"/>
  <c r="G1401" i="1"/>
  <c r="H1401" i="1"/>
  <c r="G1409" i="1"/>
  <c r="H1409" i="1"/>
  <c r="H1428" i="1"/>
  <c r="I1436" i="1"/>
  <c r="G1436" i="1"/>
  <c r="H1436" i="1"/>
  <c r="G1462" i="1"/>
  <c r="I1462" i="1"/>
  <c r="H1462" i="1"/>
  <c r="H1489" i="1"/>
  <c r="G1489" i="1"/>
  <c r="F1489" i="1"/>
  <c r="I1489" i="1"/>
  <c r="F1386" i="1"/>
  <c r="F1394" i="1"/>
  <c r="H1394" i="1"/>
  <c r="I1415" i="1"/>
  <c r="F1419" i="1"/>
  <c r="G1425" i="1"/>
  <c r="H1425" i="1"/>
  <c r="F1431" i="1"/>
  <c r="H1431" i="1"/>
  <c r="H1440" i="1"/>
  <c r="G1440" i="1"/>
  <c r="F1440" i="1"/>
  <c r="I1440" i="1"/>
  <c r="I1449" i="1"/>
  <c r="F1449" i="1"/>
  <c r="H1469" i="1"/>
  <c r="G1469" i="1"/>
  <c r="I1469" i="1"/>
  <c r="I1484" i="1"/>
  <c r="H1484" i="1"/>
  <c r="G1484" i="1"/>
  <c r="F1484" i="1"/>
  <c r="I1303" i="1"/>
  <c r="G1314" i="1"/>
  <c r="G1315" i="1"/>
  <c r="F1320" i="1"/>
  <c r="I1327" i="1"/>
  <c r="G1327" i="1"/>
  <c r="G1331" i="1"/>
  <c r="H1332" i="1"/>
  <c r="H1333" i="1"/>
  <c r="H1335" i="1"/>
  <c r="F1338" i="1"/>
  <c r="I1351" i="1"/>
  <c r="G1355" i="1"/>
  <c r="G1356" i="1"/>
  <c r="G1357" i="1"/>
  <c r="H1359" i="1"/>
  <c r="F1362" i="1"/>
  <c r="H1362" i="1"/>
  <c r="H1369" i="1"/>
  <c r="I1370" i="1"/>
  <c r="G1377" i="1"/>
  <c r="H1377" i="1"/>
  <c r="F1383" i="1"/>
  <c r="I1384" i="1"/>
  <c r="G1387" i="1"/>
  <c r="H1388" i="1"/>
  <c r="G1393" i="1"/>
  <c r="H1393" i="1"/>
  <c r="H1399" i="1"/>
  <c r="H1403" i="1"/>
  <c r="F1403" i="1"/>
  <c r="F1404" i="1"/>
  <c r="I1405" i="1"/>
  <c r="H1408" i="1"/>
  <c r="G1408" i="1"/>
  <c r="I1410" i="1"/>
  <c r="G1412" i="1"/>
  <c r="F1416" i="1"/>
  <c r="I1417" i="1"/>
  <c r="F1420" i="1"/>
  <c r="H1423" i="1"/>
  <c r="I1427" i="1"/>
  <c r="H1434" i="1"/>
  <c r="G1434" i="1"/>
  <c r="F1442" i="1"/>
  <c r="H1442" i="1"/>
  <c r="G1442" i="1"/>
  <c r="I1442" i="1"/>
  <c r="F1444" i="1"/>
  <c r="G1450" i="1"/>
  <c r="F1480" i="1"/>
  <c r="I1480" i="1"/>
  <c r="H1480" i="1"/>
  <c r="G1480" i="1"/>
  <c r="F1487" i="1"/>
  <c r="I1487" i="1"/>
  <c r="H1487" i="1"/>
  <c r="G1487" i="1"/>
  <c r="H1400" i="1"/>
  <c r="G1400" i="1"/>
  <c r="F1418" i="1"/>
  <c r="H1424" i="1"/>
  <c r="G1424" i="1"/>
  <c r="I1428" i="1"/>
  <c r="G1428" i="1"/>
  <c r="H1445" i="1"/>
  <c r="I1445" i="1"/>
  <c r="F1445" i="1"/>
  <c r="G1446" i="1"/>
  <c r="H1465" i="1"/>
  <c r="I1466" i="1"/>
  <c r="G1470" i="1"/>
  <c r="H1470" i="1"/>
  <c r="F1476" i="1"/>
  <c r="H1493" i="1"/>
  <c r="G1493" i="1"/>
  <c r="I1502" i="1"/>
  <c r="H1502" i="1"/>
  <c r="F1502" i="1"/>
  <c r="H1507" i="1"/>
  <c r="H1515" i="1"/>
  <c r="I1515" i="1"/>
  <c r="G1515" i="1"/>
  <c r="I1547" i="1"/>
  <c r="H1547" i="1"/>
  <c r="G1547" i="1"/>
  <c r="F1547" i="1"/>
  <c r="I1468" i="1"/>
  <c r="G1468" i="1"/>
  <c r="H1473" i="1"/>
  <c r="H1474" i="1"/>
  <c r="H1476" i="1"/>
  <c r="F1479" i="1"/>
  <c r="I1492" i="1"/>
  <c r="G1492" i="1"/>
  <c r="F1460" i="1"/>
  <c r="G1471" i="1"/>
  <c r="I1473" i="1"/>
  <c r="I1474" i="1"/>
  <c r="G1478" i="1"/>
  <c r="I1506" i="1"/>
  <c r="F1506" i="1"/>
  <c r="H1421" i="1"/>
  <c r="G1432" i="1"/>
  <c r="F1439" i="1"/>
  <c r="H1439" i="1"/>
  <c r="H1446" i="1"/>
  <c r="H1452" i="1"/>
  <c r="I1453" i="1"/>
  <c r="I1454" i="1"/>
  <c r="I1455" i="1"/>
  <c r="I1456" i="1"/>
  <c r="H1457" i="1"/>
  <c r="F1463" i="1"/>
  <c r="F1470" i="1"/>
  <c r="H1477" i="1"/>
  <c r="G1481" i="1"/>
  <c r="F1482" i="1"/>
  <c r="F1493" i="1"/>
  <c r="G1495" i="1"/>
  <c r="F1495" i="1"/>
  <c r="I1495" i="1"/>
  <c r="H1499" i="1"/>
  <c r="G1499" i="1"/>
  <c r="F1507" i="1"/>
  <c r="F1515" i="1"/>
  <c r="H1536" i="1"/>
  <c r="G1536" i="1"/>
  <c r="F1536" i="1"/>
  <c r="I1536" i="1"/>
  <c r="I1476" i="1"/>
  <c r="G1502" i="1"/>
  <c r="G1507" i="1"/>
  <c r="H1437" i="1"/>
  <c r="G1437" i="1"/>
  <c r="F1448" i="1"/>
  <c r="H1461" i="1"/>
  <c r="F1464" i="1"/>
  <c r="F1465" i="1"/>
  <c r="F1466" i="1"/>
  <c r="F1468" i="1"/>
  <c r="H1472" i="1"/>
  <c r="F1478" i="1"/>
  <c r="H1479" i="1"/>
  <c r="I1481" i="1"/>
  <c r="F1492" i="1"/>
  <c r="G1494" i="1"/>
  <c r="H1494" i="1"/>
  <c r="I1498" i="1"/>
  <c r="G1498" i="1"/>
  <c r="G1506" i="1"/>
  <c r="I1507" i="1"/>
  <c r="F1447" i="1"/>
  <c r="I1460" i="1"/>
  <c r="F1471" i="1"/>
  <c r="H1471" i="1"/>
  <c r="H1492" i="1"/>
  <c r="H1506" i="1"/>
  <c r="I1510" i="1"/>
  <c r="H1510" i="1"/>
  <c r="G1510" i="1"/>
  <c r="H1511" i="1"/>
  <c r="G1511" i="1"/>
  <c r="F1497" i="1"/>
  <c r="I1497" i="1"/>
  <c r="F1505" i="1"/>
  <c r="I1514" i="1"/>
  <c r="G1521" i="1"/>
  <c r="F1521" i="1"/>
  <c r="I1521" i="1"/>
  <c r="H1521" i="1"/>
  <c r="I1523" i="1"/>
  <c r="H1523" i="1"/>
  <c r="H1528" i="1"/>
  <c r="G1528" i="1"/>
  <c r="F1528" i="1"/>
  <c r="I1528" i="1"/>
  <c r="F1539" i="1"/>
  <c r="G1496" i="1"/>
  <c r="F1496" i="1"/>
  <c r="H1496" i="1"/>
  <c r="H1503" i="1"/>
  <c r="G1503" i="1"/>
  <c r="I1511" i="1"/>
  <c r="F1513" i="1"/>
  <c r="I1513" i="1"/>
  <c r="I1535" i="1"/>
  <c r="H1535" i="1"/>
  <c r="G1535" i="1"/>
  <c r="F1535" i="1"/>
  <c r="G1553" i="1"/>
  <c r="F1553" i="1"/>
  <c r="I1553" i="1"/>
  <c r="H1553" i="1"/>
  <c r="G1512" i="1"/>
  <c r="F1512" i="1"/>
  <c r="H1512" i="1"/>
  <c r="F1522" i="1"/>
  <c r="I1522" i="1"/>
  <c r="H1522" i="1"/>
  <c r="G1529" i="1"/>
  <c r="F1529" i="1"/>
  <c r="I1529" i="1"/>
  <c r="H1539" i="1"/>
  <c r="F1546" i="1"/>
  <c r="I1546" i="1"/>
  <c r="H1546" i="1"/>
  <c r="G1546" i="1"/>
  <c r="I1579" i="1"/>
  <c r="H1579" i="1"/>
  <c r="G1579" i="1"/>
  <c r="F1579" i="1"/>
  <c r="H1514" i="1"/>
  <c r="I1539" i="1"/>
  <c r="I1543" i="1"/>
  <c r="H1543" i="1"/>
  <c r="G1543" i="1"/>
  <c r="F1554" i="1"/>
  <c r="G1561" i="1"/>
  <c r="F1561" i="1"/>
  <c r="H1568" i="1"/>
  <c r="G1568" i="1"/>
  <c r="F1568" i="1"/>
  <c r="H1571" i="1"/>
  <c r="I1575" i="1"/>
  <c r="H1575" i="1"/>
  <c r="G1575" i="1"/>
  <c r="F1586" i="1"/>
  <c r="G1593" i="1"/>
  <c r="F1593" i="1"/>
  <c r="H1600" i="1"/>
  <c r="G1600" i="1"/>
  <c r="F1600" i="1"/>
  <c r="H1603" i="1"/>
  <c r="H1560" i="1"/>
  <c r="G1560" i="1"/>
  <c r="F1560" i="1"/>
  <c r="I1567" i="1"/>
  <c r="H1567" i="1"/>
  <c r="G1567" i="1"/>
  <c r="F1578" i="1"/>
  <c r="G1585" i="1"/>
  <c r="F1585" i="1"/>
  <c r="H1592" i="1"/>
  <c r="G1592" i="1"/>
  <c r="F1592" i="1"/>
  <c r="I1599" i="1"/>
  <c r="H1599" i="1"/>
  <c r="G1599" i="1"/>
  <c r="H1520" i="1"/>
  <c r="G1520" i="1"/>
  <c r="F1520" i="1"/>
  <c r="I1527" i="1"/>
  <c r="H1527" i="1"/>
  <c r="G1527" i="1"/>
  <c r="F1538" i="1"/>
  <c r="F1543" i="1"/>
  <c r="G1545" i="1"/>
  <c r="F1545" i="1"/>
  <c r="H1552" i="1"/>
  <c r="G1552" i="1"/>
  <c r="F1552" i="1"/>
  <c r="H1554" i="1"/>
  <c r="H1555" i="1"/>
  <c r="I1559" i="1"/>
  <c r="H1559" i="1"/>
  <c r="G1559" i="1"/>
  <c r="I1561" i="1"/>
  <c r="I1568" i="1"/>
  <c r="F1570" i="1"/>
  <c r="F1575" i="1"/>
  <c r="G1577" i="1"/>
  <c r="F1577" i="1"/>
  <c r="H1584" i="1"/>
  <c r="G1584" i="1"/>
  <c r="F1584" i="1"/>
  <c r="H1586" i="1"/>
  <c r="H1587" i="1"/>
  <c r="I1591" i="1"/>
  <c r="H1591" i="1"/>
  <c r="G1591" i="1"/>
  <c r="I1593" i="1"/>
  <c r="I1600" i="1"/>
  <c r="F1602" i="1"/>
  <c r="I1554" i="1"/>
  <c r="I1555" i="1"/>
  <c r="G1578" i="1"/>
  <c r="H1585" i="1"/>
  <c r="I1586" i="1"/>
  <c r="I1587" i="1"/>
  <c r="G1504" i="1"/>
  <c r="F1504" i="1"/>
  <c r="I1519" i="1"/>
  <c r="H1519" i="1"/>
  <c r="G1519" i="1"/>
  <c r="F1530" i="1"/>
  <c r="G1537" i="1"/>
  <c r="F1537" i="1"/>
  <c r="H1544" i="1"/>
  <c r="G1544" i="1"/>
  <c r="F1544" i="1"/>
  <c r="I1551" i="1"/>
  <c r="H1551" i="1"/>
  <c r="G1551" i="1"/>
  <c r="I1560" i="1"/>
  <c r="F1562" i="1"/>
  <c r="F1567" i="1"/>
  <c r="G1569" i="1"/>
  <c r="F1569" i="1"/>
  <c r="F1571" i="1"/>
  <c r="H1576" i="1"/>
  <c r="G1576" i="1"/>
  <c r="F1576" i="1"/>
  <c r="H1578" i="1"/>
  <c r="I1583" i="1"/>
  <c r="H1583" i="1"/>
  <c r="G1583" i="1"/>
  <c r="I1585" i="1"/>
  <c r="I1592" i="1"/>
  <c r="F1594" i="1"/>
  <c r="F1599" i="1"/>
  <c r="G1601" i="1"/>
  <c r="F1601" i="1"/>
  <c r="F1603" i="1"/>
  <c r="G1571" i="1"/>
  <c r="I1578" i="1"/>
  <c r="G1603" i="1"/>
  <c r="F1606" i="1"/>
  <c r="G1606" i="1"/>
  <c r="F1607" i="1"/>
  <c r="I1501" i="1"/>
  <c r="I1509" i="1"/>
  <c r="I1517" i="1"/>
  <c r="H1518" i="1"/>
  <c r="I1525" i="1"/>
  <c r="H1526" i="1"/>
  <c r="I1533" i="1"/>
  <c r="H1534" i="1"/>
  <c r="I1541" i="1"/>
  <c r="H1542" i="1"/>
  <c r="I1549" i="1"/>
  <c r="H1550" i="1"/>
  <c r="I1557" i="1"/>
  <c r="H1558" i="1"/>
  <c r="I1565" i="1"/>
  <c r="H1566" i="1"/>
  <c r="I1573" i="1"/>
  <c r="H1574" i="1"/>
  <c r="I1581" i="1"/>
  <c r="H1582" i="1"/>
  <c r="I1589" i="1"/>
  <c r="H1590" i="1"/>
  <c r="I1597" i="1"/>
  <c r="H1598" i="1"/>
  <c r="I1605" i="1"/>
  <c r="H1606" i="1"/>
  <c r="G1607" i="1"/>
  <c r="I1518" i="1"/>
  <c r="I1526" i="1"/>
  <c r="I1534" i="1"/>
  <c r="I1542" i="1"/>
  <c r="I1550" i="1"/>
  <c r="I1558" i="1"/>
  <c r="I1566" i="1"/>
  <c r="I1574" i="1"/>
  <c r="I1582" i="1"/>
  <c r="I1590" i="1"/>
  <c r="I1598" i="1"/>
  <c r="I1606" i="1"/>
  <c r="H1607" i="1"/>
  <c r="I1607" i="1"/>
  <c r="E1120" i="1"/>
  <c r="E1537" i="1" l="1"/>
  <c r="E1567" i="1"/>
  <c r="E1577" i="1"/>
  <c r="E1545" i="1"/>
  <c r="E1554" i="1"/>
  <c r="E1522" i="1"/>
  <c r="E1513" i="1"/>
  <c r="E1514" i="1"/>
  <c r="E1498" i="1"/>
  <c r="E1472" i="1"/>
  <c r="E1506" i="1"/>
  <c r="E1515" i="1"/>
  <c r="E1395" i="1"/>
  <c r="E1420" i="1"/>
  <c r="E1424" i="1"/>
  <c r="E1378" i="1"/>
  <c r="E1361" i="1"/>
  <c r="E1306" i="1"/>
  <c r="E1368" i="1"/>
  <c r="E1329" i="1"/>
  <c r="E1354" i="1"/>
  <c r="E1344" i="1"/>
  <c r="E1237" i="1"/>
  <c r="E1245" i="1"/>
  <c r="E1282" i="1"/>
  <c r="E1248" i="1"/>
  <c r="E1233" i="1"/>
  <c r="E1183" i="1"/>
  <c r="E1208" i="1"/>
  <c r="E1158" i="1"/>
  <c r="E1589" i="1"/>
  <c r="E1588" i="1"/>
  <c r="E1598" i="1"/>
  <c r="E1495" i="1"/>
  <c r="E1353" i="1"/>
  <c r="E1261" i="1"/>
  <c r="E1483" i="1"/>
  <c r="E1435" i="1"/>
  <c r="E1366" i="1"/>
  <c r="E1297" i="1"/>
  <c r="E1262" i="1"/>
  <c r="E1548" i="1"/>
  <c r="E1543" i="1"/>
  <c r="E1549" i="1"/>
  <c r="E1455" i="1"/>
  <c r="E1342" i="1"/>
  <c r="E1584" i="1"/>
  <c r="E1503" i="1"/>
  <c r="E1159" i="1"/>
  <c r="E1436" i="1"/>
  <c r="E1413" i="1"/>
  <c r="E1296" i="1"/>
  <c r="E1300" i="1"/>
  <c r="E1124" i="1"/>
  <c r="E1574" i="1"/>
  <c r="E1358" i="1"/>
  <c r="E1138" i="1"/>
  <c r="E1061" i="1"/>
  <c r="E1001" i="1"/>
  <c r="E1253" i="1"/>
  <c r="E1085" i="1"/>
  <c r="E1067" i="1"/>
  <c r="E885" i="1"/>
  <c r="E880" i="1"/>
  <c r="E878" i="1"/>
  <c r="E1260" i="1"/>
  <c r="E1238" i="1"/>
  <c r="E1201" i="1"/>
  <c r="E847" i="1"/>
  <c r="E756" i="1"/>
  <c r="E1341" i="1"/>
  <c r="E888" i="1"/>
  <c r="E853" i="1"/>
  <c r="E1301" i="1"/>
  <c r="E1115" i="1"/>
  <c r="E1114" i="1"/>
  <c r="E1095" i="1"/>
  <c r="E1091" i="1"/>
  <c r="E1100" i="1"/>
  <c r="E995" i="1"/>
  <c r="E1265" i="1"/>
  <c r="E1241" i="1"/>
  <c r="E1202" i="1"/>
  <c r="E1127" i="1"/>
  <c r="E1043" i="1"/>
  <c r="E760" i="1"/>
  <c r="E755" i="1"/>
  <c r="E665" i="1"/>
  <c r="E612" i="1"/>
  <c r="E568" i="1"/>
  <c r="E562" i="1"/>
  <c r="E512" i="1"/>
  <c r="E498" i="1"/>
  <c r="E477" i="1"/>
  <c r="E377" i="1"/>
  <c r="E361" i="1"/>
  <c r="E359" i="1"/>
  <c r="E346" i="1"/>
  <c r="E279" i="1"/>
  <c r="E127" i="1"/>
  <c r="E871" i="1"/>
  <c r="E761" i="1"/>
  <c r="E672" i="1"/>
  <c r="E469" i="1"/>
  <c r="E344" i="1"/>
  <c r="E343" i="1"/>
  <c r="E233" i="1"/>
  <c r="E522" i="1"/>
  <c r="E367" i="1"/>
  <c r="E765" i="1"/>
  <c r="E548" i="1"/>
  <c r="E534" i="1"/>
  <c r="E573" i="1"/>
  <c r="E335" i="1"/>
  <c r="E208" i="1"/>
  <c r="E123" i="1"/>
  <c r="E650" i="1"/>
  <c r="E488" i="1"/>
  <c r="E82" i="1"/>
  <c r="E981" i="1"/>
  <c r="E954" i="1"/>
  <c r="E849" i="1"/>
  <c r="E507" i="1"/>
  <c r="E570" i="1"/>
  <c r="E422" i="1"/>
  <c r="E385" i="1"/>
  <c r="E465" i="1"/>
  <c r="E146" i="1"/>
  <c r="E245" i="1"/>
  <c r="E50" i="1"/>
  <c r="E946" i="1"/>
  <c r="E662" i="1"/>
  <c r="E145" i="1"/>
  <c r="E446" i="1"/>
  <c r="E253" i="1"/>
  <c r="E209" i="1"/>
  <c r="E1000" i="1"/>
  <c r="E962" i="1"/>
  <c r="E955" i="1"/>
  <c r="E910" i="1"/>
  <c r="E778" i="1"/>
  <c r="E758" i="1"/>
  <c r="E689" i="1"/>
  <c r="E642" i="1"/>
  <c r="E597" i="1"/>
  <c r="E531" i="1"/>
  <c r="E275" i="1"/>
  <c r="E21" i="1"/>
  <c r="E476" i="1"/>
  <c r="E387" i="1"/>
  <c r="E345" i="1"/>
  <c r="E103" i="1"/>
  <c r="E753" i="1"/>
  <c r="E725" i="1"/>
  <c r="E515" i="1"/>
  <c r="E433" i="1"/>
  <c r="E400" i="1"/>
  <c r="E317" i="1"/>
  <c r="E285" i="1"/>
  <c r="E119" i="1"/>
  <c r="E57" i="1"/>
  <c r="E602" i="1"/>
  <c r="E241" i="1"/>
  <c r="E147" i="1"/>
  <c r="E1194" i="1"/>
  <c r="E1147" i="1"/>
  <c r="E1039" i="1"/>
  <c r="E1035" i="1"/>
  <c r="E754" i="1"/>
  <c r="E731" i="1"/>
  <c r="E721" i="1"/>
  <c r="E690" i="1"/>
  <c r="E579" i="1"/>
  <c r="E318" i="1"/>
  <c r="E281" i="1"/>
  <c r="E266" i="1"/>
  <c r="E15" i="1"/>
  <c r="E214" i="1"/>
  <c r="E46" i="1"/>
  <c r="E280" i="1"/>
  <c r="E730" i="1"/>
  <c r="E49" i="1"/>
  <c r="E230" i="1"/>
  <c r="E438" i="1"/>
  <c r="E134" i="1"/>
  <c r="E315" i="1"/>
  <c r="E143" i="1"/>
  <c r="E314" i="1"/>
  <c r="E467" i="1"/>
  <c r="E638" i="1"/>
  <c r="E723" i="1"/>
  <c r="E881" i="1"/>
  <c r="E239" i="1"/>
  <c r="E122" i="1"/>
  <c r="E17" i="1"/>
  <c r="E861" i="1"/>
  <c r="E249" i="1"/>
  <c r="E401" i="1"/>
  <c r="E532" i="1"/>
  <c r="E634" i="1"/>
  <c r="E759" i="1"/>
  <c r="E1218" i="1"/>
  <c r="E501" i="1"/>
  <c r="E1014" i="1"/>
  <c r="E1257" i="1"/>
  <c r="E1018" i="1"/>
  <c r="E1414" i="1"/>
  <c r="E1465" i="1"/>
  <c r="E1576" i="1"/>
  <c r="E1575" i="1"/>
  <c r="E1603" i="1"/>
  <c r="E1453" i="1"/>
  <c r="E502" i="1"/>
  <c r="E180" i="1"/>
  <c r="E85" i="1"/>
  <c r="E179" i="1"/>
  <c r="E244" i="1"/>
  <c r="E546" i="1"/>
  <c r="E113" i="1"/>
  <c r="E23" i="1"/>
  <c r="E170" i="1"/>
  <c r="E265" i="1"/>
  <c r="E379" i="1"/>
  <c r="E166" i="1"/>
  <c r="E211" i="1"/>
  <c r="E312" i="1"/>
  <c r="E117" i="1"/>
  <c r="E176" i="1"/>
  <c r="E296" i="1"/>
  <c r="E272" i="1"/>
  <c r="E327" i="1"/>
  <c r="E455" i="1"/>
  <c r="E563" i="1"/>
  <c r="E378" i="1"/>
  <c r="E410" i="1"/>
  <c r="E800" i="1"/>
  <c r="E630" i="1"/>
  <c r="E629" i="1"/>
  <c r="E600" i="1"/>
  <c r="E632" i="1"/>
  <c r="E627" i="1"/>
  <c r="E659" i="1"/>
  <c r="E693" i="1"/>
  <c r="E819" i="1"/>
  <c r="E786" i="1"/>
  <c r="E934" i="1"/>
  <c r="E801" i="1"/>
  <c r="E656" i="1"/>
  <c r="E805" i="1"/>
  <c r="E947" i="1"/>
  <c r="E957" i="1"/>
  <c r="E939" i="1"/>
  <c r="E993" i="1"/>
  <c r="E1004" i="1"/>
  <c r="E1153" i="1"/>
  <c r="E1071" i="1"/>
  <c r="E1049" i="1"/>
  <c r="E874" i="1"/>
  <c r="E951" i="1"/>
  <c r="E977" i="1"/>
  <c r="E1123" i="1"/>
  <c r="E283" i="1"/>
  <c r="E58" i="1"/>
  <c r="E267" i="1"/>
  <c r="E213" i="1"/>
  <c r="E533" i="1"/>
  <c r="E700" i="1"/>
  <c r="E201" i="1"/>
  <c r="E405" i="1"/>
  <c r="E581" i="1"/>
  <c r="E724" i="1"/>
  <c r="E207" i="1"/>
  <c r="E83" i="1"/>
  <c r="E149" i="1"/>
  <c r="E986" i="1"/>
  <c r="E1087" i="1"/>
  <c r="E571" i="1"/>
  <c r="E1287" i="1"/>
  <c r="E1398" i="1"/>
  <c r="E1068" i="1"/>
  <c r="E1228" i="1"/>
  <c r="E1203" i="1"/>
  <c r="E1391" i="1"/>
  <c r="E1583" i="1"/>
  <c r="E1501" i="1"/>
  <c r="E404" i="1"/>
  <c r="E232" i="1"/>
  <c r="E251" i="1"/>
  <c r="E223" i="1"/>
  <c r="E271" i="1"/>
  <c r="E173" i="1"/>
  <c r="E110" i="1"/>
  <c r="E29" i="1"/>
  <c r="E537" i="1"/>
  <c r="E63" i="1"/>
  <c r="E80" i="1"/>
  <c r="E31" i="1"/>
  <c r="E71" i="1"/>
  <c r="E175" i="1"/>
  <c r="E407" i="1"/>
  <c r="E470" i="1"/>
  <c r="E360" i="1"/>
  <c r="E445" i="1"/>
  <c r="E263" i="1"/>
  <c r="E411" i="1"/>
  <c r="E538" i="1"/>
  <c r="E431" i="1"/>
  <c r="E560" i="1"/>
  <c r="E468" i="1"/>
  <c r="E577" i="1"/>
  <c r="E606" i="1"/>
  <c r="E706" i="1"/>
  <c r="E842" i="1"/>
  <c r="E704" i="1"/>
  <c r="E764" i="1"/>
  <c r="E787" i="1"/>
  <c r="E823" i="1"/>
  <c r="E875" i="1"/>
  <c r="E732" i="1"/>
  <c r="E822" i="1"/>
  <c r="E832" i="1"/>
  <c r="E909" i="1"/>
  <c r="E908" i="1"/>
  <c r="E883" i="1"/>
  <c r="E907" i="1"/>
  <c r="E994" i="1"/>
  <c r="E320" i="1"/>
  <c r="E383" i="1"/>
  <c r="E329" i="1"/>
  <c r="E737" i="1"/>
  <c r="E872" i="1"/>
  <c r="E576" i="1"/>
  <c r="E142" i="1"/>
  <c r="E148" i="1"/>
  <c r="E915" i="1"/>
  <c r="E90" i="1"/>
  <c r="E297" i="1"/>
  <c r="E657" i="1"/>
  <c r="E348" i="1"/>
  <c r="E187" i="1"/>
  <c r="E150" i="1"/>
  <c r="E489" i="1"/>
  <c r="E770" i="1"/>
  <c r="E53" i="1"/>
  <c r="E16" i="1"/>
  <c r="E186" i="1"/>
  <c r="E414" i="1"/>
  <c r="E539" i="1"/>
  <c r="E971" i="1"/>
  <c r="E316" i="1"/>
  <c r="E1119" i="1"/>
  <c r="E1163" i="1"/>
  <c r="E703" i="1"/>
  <c r="E887" i="1"/>
  <c r="E1090" i="1"/>
  <c r="E1365" i="1"/>
  <c r="E1531" i="1"/>
  <c r="E1098" i="1"/>
  <c r="E1517" i="1"/>
  <c r="E1590" i="1"/>
  <c r="E1600" i="1"/>
  <c r="E1494" i="1"/>
  <c r="E1351" i="1"/>
  <c r="E1217" i="1"/>
  <c r="E564" i="1"/>
  <c r="E402" i="1"/>
  <c r="E102" i="1"/>
  <c r="E174" i="1"/>
  <c r="E115" i="1"/>
  <c r="E52" i="1"/>
  <c r="E84" i="1"/>
  <c r="E112" i="1"/>
  <c r="E183" i="1"/>
  <c r="E247" i="1"/>
  <c r="E409" i="1"/>
  <c r="E47" i="1"/>
  <c r="E168" i="1"/>
  <c r="E202" i="1"/>
  <c r="E415" i="1"/>
  <c r="E435" i="1"/>
  <c r="E486" i="1"/>
  <c r="E351" i="1"/>
  <c r="E518" i="1"/>
  <c r="E231" i="1"/>
  <c r="E298" i="1"/>
  <c r="E503" i="1"/>
  <c r="E536" i="1"/>
  <c r="E380" i="1"/>
  <c r="E436" i="1"/>
  <c r="E276" i="1"/>
  <c r="E434" i="1"/>
  <c r="E626" i="1"/>
  <c r="E375" i="1"/>
  <c r="E669" i="1"/>
  <c r="E852" i="1"/>
  <c r="E635" i="1"/>
  <c r="E733" i="1"/>
  <c r="E714" i="1"/>
  <c r="E873" i="1"/>
  <c r="E816" i="1"/>
  <c r="E870" i="1"/>
  <c r="E999" i="1"/>
  <c r="E935" i="1"/>
  <c r="E813" i="1"/>
  <c r="E893" i="1"/>
  <c r="E933" i="1"/>
  <c r="E914" i="1"/>
  <c r="E1019" i="1"/>
  <c r="E882" i="1"/>
  <c r="E967" i="1"/>
  <c r="E1031" i="1"/>
  <c r="E984" i="1"/>
  <c r="E1083" i="1"/>
  <c r="E1054" i="1"/>
  <c r="E1177" i="1"/>
  <c r="E382" i="1"/>
  <c r="E913" i="1"/>
  <c r="E331" i="1"/>
  <c r="E363" i="1"/>
  <c r="E451" i="1"/>
  <c r="E791" i="1"/>
  <c r="E144" i="1"/>
  <c r="E151" i="1"/>
  <c r="E952" i="1"/>
  <c r="E141" i="1"/>
  <c r="E552" i="1"/>
  <c r="E76" i="1"/>
  <c r="E200" i="1"/>
  <c r="E416" i="1"/>
  <c r="E746" i="1"/>
  <c r="E6" i="1"/>
  <c r="E277" i="1"/>
  <c r="E506" i="1"/>
  <c r="E664" i="1"/>
  <c r="E484" i="1"/>
  <c r="E831" i="1"/>
  <c r="E790" i="1"/>
  <c r="E1242" i="1"/>
  <c r="E1235" i="1"/>
  <c r="E1327" i="1"/>
  <c r="E1457" i="1"/>
  <c r="E1527" i="1"/>
  <c r="E767" i="1"/>
  <c r="E1493" i="1"/>
  <c r="E1456" i="1"/>
  <c r="E1423" i="1"/>
  <c r="E1270" i="1"/>
  <c r="E1595" i="1"/>
  <c r="E116" i="1"/>
  <c r="E182" i="1"/>
  <c r="E48" i="1"/>
  <c r="E299" i="1"/>
  <c r="E140" i="1"/>
  <c r="E205" i="1"/>
  <c r="E39" i="1"/>
  <c r="E51" i="1"/>
  <c r="E443" i="1"/>
  <c r="E204" i="1"/>
  <c r="E542" i="1"/>
  <c r="E325" i="1"/>
  <c r="E482" i="1"/>
  <c r="E530" i="1"/>
  <c r="E549" i="1"/>
  <c r="E640" i="1"/>
  <c r="E695" i="1"/>
  <c r="E599" i="1"/>
  <c r="E567" i="1"/>
  <c r="E696" i="1"/>
  <c r="E876" i="1"/>
  <c r="E319" i="1"/>
  <c r="E78" i="1"/>
  <c r="E441" i="1"/>
  <c r="E698" i="1"/>
  <c r="E240" i="1"/>
  <c r="E462" i="1"/>
  <c r="E641" i="1"/>
  <c r="E87" i="1"/>
  <c r="E330" i="1"/>
  <c r="E691" i="1"/>
  <c r="E38" i="1"/>
  <c r="E282" i="1"/>
  <c r="E362" i="1"/>
  <c r="E616" i="1"/>
  <c r="E490" i="1"/>
  <c r="E674" i="1"/>
  <c r="E509" i="1"/>
  <c r="E1146" i="1"/>
  <c r="E1097" i="1"/>
  <c r="E865" i="1"/>
  <c r="E987" i="1"/>
  <c r="E1442" i="1"/>
  <c r="E1251" i="1"/>
  <c r="E1139" i="1"/>
  <c r="E1259" i="1"/>
  <c r="E1558" i="1"/>
  <c r="E1302" i="1"/>
  <c r="E795" i="1"/>
  <c r="E1504" i="1"/>
  <c r="E1243" i="1"/>
  <c r="E1492" i="1"/>
  <c r="E1298" i="1"/>
  <c r="E210" i="1"/>
  <c r="E376" i="1"/>
  <c r="E595" i="1"/>
  <c r="E216" i="1"/>
  <c r="E432" i="1"/>
  <c r="E177" i="1"/>
  <c r="E235" i="1"/>
  <c r="E243" i="1"/>
  <c r="E423" i="1"/>
  <c r="E471" i="1"/>
  <c r="E389" i="1"/>
  <c r="E418" i="1"/>
  <c r="E463" i="1"/>
  <c r="E535" i="1"/>
  <c r="E94" i="1"/>
  <c r="E448" i="1"/>
  <c r="E474" i="1"/>
  <c r="E799" i="1"/>
  <c r="E475" i="1"/>
  <c r="E569" i="1"/>
  <c r="E757" i="1"/>
  <c r="E848" i="1"/>
  <c r="E44" i="1"/>
  <c r="E199" i="1"/>
  <c r="E313" i="1"/>
  <c r="E19" i="1"/>
  <c r="E234" i="1"/>
  <c r="E347" i="1"/>
  <c r="E505" i="1"/>
  <c r="E598" i="1"/>
  <c r="E980" i="1"/>
  <c r="E547" i="1"/>
  <c r="E798" i="1"/>
  <c r="E1009" i="1"/>
  <c r="E1106" i="1"/>
  <c r="E1227" i="1"/>
  <c r="E997" i="1"/>
  <c r="E1491" i="1"/>
  <c r="E1596" i="1"/>
  <c r="E1520" i="1"/>
  <c r="E1003" i="1"/>
  <c r="E1195" i="1"/>
  <c r="E1516" i="1"/>
  <c r="E1552" i="1"/>
  <c r="E1322" i="1"/>
  <c r="E1615" i="1"/>
  <c r="E500" i="1"/>
  <c r="E172" i="1"/>
  <c r="E242" i="1"/>
  <c r="E408" i="1"/>
  <c r="E171" i="1"/>
  <c r="E273" i="1"/>
  <c r="E178" i="1"/>
  <c r="E215" i="1"/>
  <c r="E399" i="1"/>
  <c r="E181" i="1"/>
  <c r="E513" i="1"/>
  <c r="E508" i="1"/>
  <c r="E284" i="1"/>
  <c r="E464" i="1"/>
  <c r="E381" i="1"/>
  <c r="E403" i="1"/>
  <c r="E437" i="1"/>
  <c r="E618" i="1"/>
  <c r="E391" i="1"/>
  <c r="E466" i="1"/>
  <c r="E472" i="1"/>
  <c r="E624" i="1"/>
  <c r="E658" i="1"/>
  <c r="E628" i="1"/>
  <c r="E660" i="1"/>
  <c r="E734" i="1"/>
  <c r="E633" i="1"/>
  <c r="E788" i="1"/>
  <c r="E735" i="1"/>
  <c r="E812" i="1"/>
  <c r="E729" i="1"/>
  <c r="E666" i="1"/>
  <c r="E829" i="1"/>
  <c r="E820" i="1"/>
  <c r="E850" i="1"/>
  <c r="E877" i="1"/>
  <c r="E763" i="1"/>
  <c r="E701" i="1"/>
  <c r="E867" i="1"/>
  <c r="E817" i="1"/>
  <c r="E868" i="1"/>
  <c r="E1041" i="1"/>
  <c r="E983" i="1"/>
  <c r="E1086" i="1"/>
  <c r="E566" i="1"/>
  <c r="E504" i="1"/>
  <c r="E499" i="1"/>
  <c r="E964" i="1"/>
  <c r="E979" i="1"/>
  <c r="E596" i="1"/>
  <c r="E958" i="1"/>
  <c r="E18" i="1"/>
  <c r="E108" i="1"/>
  <c r="E349" i="1"/>
  <c r="E447" i="1"/>
  <c r="E990" i="1"/>
  <c r="E352" i="1"/>
  <c r="E70" i="1"/>
  <c r="E950" i="1"/>
  <c r="E30" i="1"/>
  <c r="E605" i="1"/>
  <c r="E1211" i="1"/>
  <c r="E582" i="1"/>
  <c r="E845" i="1"/>
  <c r="E1042" i="1"/>
  <c r="E1161" i="1"/>
  <c r="E1500" i="1"/>
  <c r="E1334" i="1"/>
  <c r="E1475" i="1"/>
  <c r="E1157" i="1"/>
  <c r="E1263" i="1"/>
  <c r="E1069" i="1"/>
  <c r="E1224" i="1"/>
  <c r="E1572" i="1"/>
  <c r="E1555" i="1"/>
  <c r="E328" i="1"/>
  <c r="E248" i="1"/>
  <c r="E135" i="1"/>
  <c r="E203" i="1"/>
  <c r="E255" i="1"/>
  <c r="E295" i="1"/>
  <c r="E184" i="1"/>
  <c r="E252" i="1"/>
  <c r="E111" i="1"/>
  <c r="E62" i="1"/>
  <c r="E237" i="1"/>
  <c r="E212" i="1"/>
  <c r="E61" i="1"/>
  <c r="E155" i="1"/>
  <c r="E191" i="1"/>
  <c r="E114" i="1"/>
  <c r="E386" i="1"/>
  <c r="E554" i="1"/>
  <c r="E413" i="1"/>
  <c r="E453" i="1"/>
  <c r="E264" i="1"/>
  <c r="E444" i="1"/>
  <c r="E473" i="1"/>
  <c r="E430" i="1"/>
  <c r="E439" i="1"/>
  <c r="E601" i="1"/>
  <c r="E694" i="1"/>
  <c r="E610" i="1"/>
  <c r="E663" i="1"/>
  <c r="E485" i="1"/>
  <c r="E594" i="1"/>
  <c r="E661" i="1"/>
  <c r="E789" i="1"/>
  <c r="E611" i="1"/>
  <c r="E14" i="1"/>
  <c r="E274" i="1"/>
  <c r="E917" i="1"/>
  <c r="E25" i="1"/>
  <c r="E390" i="1"/>
  <c r="E250" i="1"/>
  <c r="E697" i="1"/>
  <c r="E963" i="1"/>
  <c r="E11" i="1"/>
  <c r="E270" i="1"/>
  <c r="E350" i="1"/>
  <c r="E572" i="1"/>
  <c r="E20" i="1"/>
  <c r="E236" i="1"/>
  <c r="E79" i="1"/>
  <c r="E12" i="1"/>
  <c r="E206" i="1"/>
  <c r="E736" i="1"/>
  <c r="E238" i="1"/>
  <c r="E517" i="1"/>
  <c r="E1264" i="1"/>
  <c r="E1099" i="1"/>
  <c r="E988" i="1"/>
  <c r="E1002" i="1"/>
  <c r="E1362" i="1"/>
  <c r="E1597" i="1"/>
  <c r="E1309" i="1"/>
  <c r="E1496" i="1"/>
  <c r="E1568" i="1"/>
  <c r="E1178" i="1"/>
  <c r="E1439" i="1"/>
  <c r="E1252" i="1"/>
  <c r="E1559" i="1"/>
  <c r="E1093" i="1"/>
  <c r="E1573" i="1"/>
  <c r="E1434" i="1"/>
  <c r="E303" i="1"/>
  <c r="E578" i="1"/>
  <c r="E287" i="1"/>
  <c r="E311" i="1"/>
  <c r="E440" i="1"/>
  <c r="E81" i="1"/>
  <c r="E419" i="1"/>
  <c r="E55" i="1"/>
  <c r="E95" i="1"/>
  <c r="E169" i="1"/>
  <c r="E159" i="1"/>
  <c r="E167" i="1"/>
  <c r="E406" i="1"/>
  <c r="E631" i="1"/>
  <c r="E565" i="1"/>
  <c r="E398" i="1"/>
  <c r="E412" i="1"/>
  <c r="E442" i="1"/>
  <c r="E514" i="1"/>
  <c r="E198" i="1"/>
  <c r="E529" i="1"/>
  <c r="E846" i="1"/>
  <c r="E561" i="1"/>
  <c r="E692" i="1"/>
  <c r="E702" i="1"/>
  <c r="E911" i="1"/>
  <c r="E682" i="1"/>
  <c r="E844" i="1"/>
  <c r="E766" i="1"/>
  <c r="E768" i="1"/>
  <c r="E785" i="1"/>
  <c r="E854" i="1"/>
  <c r="E869" i="1"/>
  <c r="E961" i="1"/>
  <c r="E821" i="1"/>
  <c r="E1051" i="1"/>
  <c r="E1050" i="1"/>
  <c r="E1057" i="1"/>
  <c r="E1089" i="1"/>
  <c r="E949" i="1"/>
  <c r="E1171" i="1"/>
  <c r="E1026" i="1"/>
  <c r="E586" i="1"/>
  <c r="E1038" i="1"/>
  <c r="E1053" i="1"/>
  <c r="E1032" i="1"/>
  <c r="E1121" i="1"/>
  <c r="E1151" i="1"/>
  <c r="E1015" i="1"/>
  <c r="E1357" i="1"/>
  <c r="E1226" i="1"/>
  <c r="E1454" i="1"/>
  <c r="E1481" i="1"/>
  <c r="E1612" i="1"/>
  <c r="E1459" i="1"/>
  <c r="E1608" i="1"/>
  <c r="E1534" i="1"/>
  <c r="E1581" i="1"/>
  <c r="E1311" i="1"/>
  <c r="E1429" i="1"/>
  <c r="E1518" i="1"/>
  <c r="E1610" i="1"/>
  <c r="E309" i="1"/>
  <c r="E290" i="1"/>
  <c r="E372" i="1"/>
  <c r="E340" i="1"/>
  <c r="E358" i="1"/>
  <c r="E323" i="1"/>
  <c r="E306" i="1"/>
  <c r="E22" i="1"/>
  <c r="E9" i="1"/>
  <c r="E68" i="1"/>
  <c r="E89" i="1"/>
  <c r="E73" i="1"/>
  <c r="E8" i="1"/>
  <c r="E59" i="1"/>
  <c r="E185" i="1"/>
  <c r="E220" i="1"/>
  <c r="E342" i="1"/>
  <c r="E261" i="1"/>
  <c r="E97" i="1"/>
  <c r="E132" i="1"/>
  <c r="E197" i="1"/>
  <c r="E160" i="1"/>
  <c r="E288" i="1"/>
  <c r="E322" i="1"/>
  <c r="E420" i="1"/>
  <c r="E481" i="1"/>
  <c r="E574" i="1"/>
  <c r="E521" i="1"/>
  <c r="E496" i="1"/>
  <c r="E550" i="1"/>
  <c r="E528" i="1"/>
  <c r="E575" i="1"/>
  <c r="E580" i="1"/>
  <c r="E604" i="1"/>
  <c r="E622" i="1"/>
  <c r="E492" i="1"/>
  <c r="E558" i="1"/>
  <c r="E744" i="1"/>
  <c r="E773" i="1"/>
  <c r="E677" i="1"/>
  <c r="E619" i="1"/>
  <c r="E685" i="1"/>
  <c r="E747" i="1"/>
  <c r="E491" i="1"/>
  <c r="E553" i="1"/>
  <c r="E645" i="1"/>
  <c r="E715" i="1"/>
  <c r="E772" i="1"/>
  <c r="E603" i="1"/>
  <c r="E588" i="1"/>
  <c r="E864" i="1"/>
  <c r="E896" i="1"/>
  <c r="E889" i="1"/>
  <c r="E866" i="1"/>
  <c r="E916" i="1"/>
  <c r="E928" i="1"/>
  <c r="E859" i="1"/>
  <c r="E892" i="1"/>
  <c r="E932" i="1"/>
  <c r="E1007" i="1"/>
  <c r="E972" i="1"/>
  <c r="E966" i="1"/>
  <c r="E1029" i="1"/>
  <c r="E1020" i="1"/>
  <c r="E1126" i="1"/>
  <c r="E1044" i="1"/>
  <c r="E1136" i="1"/>
  <c r="E1167" i="1"/>
  <c r="E1207" i="1"/>
  <c r="E1173" i="1"/>
  <c r="E1111" i="1"/>
  <c r="E1096" i="1"/>
  <c r="E1172" i="1"/>
  <c r="E1210" i="1"/>
  <c r="E1108" i="1"/>
  <c r="E1199" i="1"/>
  <c r="E1236" i="1"/>
  <c r="E1216" i="1"/>
  <c r="E1240" i="1"/>
  <c r="E1256" i="1"/>
  <c r="E1214" i="1"/>
  <c r="E1289" i="1"/>
  <c r="E762" i="1"/>
  <c r="E1058" i="1"/>
  <c r="E1364" i="1"/>
  <c r="E1324" i="1"/>
  <c r="E1466" i="1"/>
  <c r="E1519" i="1"/>
  <c r="E1316" i="1"/>
  <c r="E1430" i="1"/>
  <c r="E1349" i="1"/>
  <c r="E1461" i="1"/>
  <c r="E1512" i="1"/>
  <c r="E1614" i="1"/>
  <c r="E1532" i="1"/>
  <c r="E293" i="1"/>
  <c r="E154" i="1"/>
  <c r="E246" i="1"/>
  <c r="E258" i="1"/>
  <c r="E224" i="1"/>
  <c r="E36" i="1"/>
  <c r="E260" i="1"/>
  <c r="E269" i="1"/>
  <c r="E93" i="1"/>
  <c r="E75" i="1"/>
  <c r="E104" i="1"/>
  <c r="E189" i="1"/>
  <c r="E254" i="1"/>
  <c r="E369" i="1"/>
  <c r="E373" i="1"/>
  <c r="E152" i="1"/>
  <c r="E294" i="1"/>
  <c r="E164" i="1"/>
  <c r="E225" i="1"/>
  <c r="E259" i="1"/>
  <c r="E332" i="1"/>
  <c r="E511" i="1"/>
  <c r="E516" i="1"/>
  <c r="E426" i="1"/>
  <c r="E593" i="1"/>
  <c r="E459" i="1"/>
  <c r="E429" i="1"/>
  <c r="E458" i="1"/>
  <c r="E559" i="1"/>
  <c r="E717" i="1"/>
  <c r="E392" i="1"/>
  <c r="E592" i="1"/>
  <c r="E324" i="1"/>
  <c r="E608" i="1"/>
  <c r="E775" i="1"/>
  <c r="E777" i="1"/>
  <c r="E751" i="1"/>
  <c r="E527" i="1"/>
  <c r="E781" i="1"/>
  <c r="E487" i="1"/>
  <c r="E670" i="1"/>
  <c r="E719" i="1"/>
  <c r="E776" i="1"/>
  <c r="E683" i="1"/>
  <c r="E615" i="1"/>
  <c r="E653" i="1"/>
  <c r="E678" i="1"/>
  <c r="E769" i="1"/>
  <c r="E827" i="1"/>
  <c r="E930" i="1"/>
  <c r="E838" i="1"/>
  <c r="E891" i="1"/>
  <c r="E898" i="1"/>
  <c r="E924" i="1"/>
  <c r="E975" i="1"/>
  <c r="E1011" i="1"/>
  <c r="E937" i="1"/>
  <c r="E978" i="1"/>
  <c r="E996" i="1"/>
  <c r="E1037" i="1"/>
  <c r="E1070" i="1"/>
  <c r="E1023" i="1"/>
  <c r="E1080" i="1"/>
  <c r="E1063" i="1"/>
  <c r="E1103" i="1"/>
  <c r="E1118" i="1"/>
  <c r="E1144" i="1"/>
  <c r="E1209" i="1"/>
  <c r="E1143" i="1"/>
  <c r="E1166" i="1"/>
  <c r="E1184" i="1"/>
  <c r="E1186" i="1"/>
  <c r="E1140" i="1"/>
  <c r="E726" i="1"/>
  <c r="E833" i="1"/>
  <c r="E945" i="1"/>
  <c r="E1084" i="1"/>
  <c r="E992" i="1"/>
  <c r="E901" i="1"/>
  <c r="E1122" i="1"/>
  <c r="E1055" i="1"/>
  <c r="E1375" i="1"/>
  <c r="E1239" i="1"/>
  <c r="E1152" i="1"/>
  <c r="E1443" i="1"/>
  <c r="E1452" i="1"/>
  <c r="E1381" i="1"/>
  <c r="E1467" i="1"/>
  <c r="E1285" i="1"/>
  <c r="E1325" i="1"/>
  <c r="E1389" i="1"/>
  <c r="E1540" i="1"/>
  <c r="E1565" i="1"/>
  <c r="E1393" i="1"/>
  <c r="E1421" i="1"/>
  <c r="E1482" i="1"/>
  <c r="E1533" i="1"/>
  <c r="E1609" i="1"/>
  <c r="E300" i="1"/>
  <c r="E33" i="1"/>
  <c r="E286" i="1"/>
  <c r="E126" i="1"/>
  <c r="E125" i="1"/>
  <c r="E133" i="1"/>
  <c r="E326" i="1"/>
  <c r="E34" i="1"/>
  <c r="E162" i="1"/>
  <c r="E77" i="1"/>
  <c r="E105" i="1"/>
  <c r="E161" i="1"/>
  <c r="E366" i="1"/>
  <c r="E99" i="1"/>
  <c r="E98" i="1"/>
  <c r="E40" i="1"/>
  <c r="E101" i="1"/>
  <c r="E67" i="1"/>
  <c r="E394" i="1"/>
  <c r="E397" i="1"/>
  <c r="E396" i="1"/>
  <c r="E544" i="1"/>
  <c r="E705" i="1"/>
  <c r="E424" i="1"/>
  <c r="E457" i="1"/>
  <c r="E493" i="1"/>
  <c r="E523" i="1"/>
  <c r="E587" i="1"/>
  <c r="E584" i="1"/>
  <c r="E675" i="1"/>
  <c r="E710" i="1"/>
  <c r="E809" i="1"/>
  <c r="E607" i="1"/>
  <c r="E617" i="1"/>
  <c r="E741" i="1"/>
  <c r="E803" i="1"/>
  <c r="E673" i="1"/>
  <c r="E684" i="1"/>
  <c r="E750" i="1"/>
  <c r="E830" i="1"/>
  <c r="E613" i="1"/>
  <c r="E780" i="1"/>
  <c r="E713" i="1"/>
  <c r="E863" i="1"/>
  <c r="E919" i="1"/>
  <c r="E825" i="1"/>
  <c r="E858" i="1"/>
  <c r="E886" i="1"/>
  <c r="E824" i="1"/>
  <c r="E839" i="1"/>
  <c r="E920" i="1"/>
  <c r="E826" i="1"/>
  <c r="E936" i="1"/>
  <c r="E959" i="1"/>
  <c r="E1016" i="1"/>
  <c r="E938" i="1"/>
  <c r="E998" i="1"/>
  <c r="E973" i="1"/>
  <c r="E960" i="1"/>
  <c r="E1006" i="1"/>
  <c r="E1017" i="1"/>
  <c r="E1012" i="1"/>
  <c r="E1046" i="1"/>
  <c r="E1102" i="1"/>
  <c r="E1149" i="1"/>
  <c r="E1079" i="1"/>
  <c r="E1160" i="1"/>
  <c r="E1142" i="1"/>
  <c r="E1109" i="1"/>
  <c r="E1165" i="1"/>
  <c r="E1047" i="1"/>
  <c r="E1133" i="1"/>
  <c r="E1174" i="1"/>
  <c r="E1182" i="1"/>
  <c r="E1269" i="1"/>
  <c r="E625" i="1"/>
  <c r="E837" i="1"/>
  <c r="E727" i="1"/>
  <c r="E836" i="1"/>
  <c r="E903" i="1"/>
  <c r="E925" i="1"/>
  <c r="E1033" i="1"/>
  <c r="E1060" i="1"/>
  <c r="E1056" i="1"/>
  <c r="E1027" i="1"/>
  <c r="E1187" i="1"/>
  <c r="E1318" i="1"/>
  <c r="E1221" i="1"/>
  <c r="E1267" i="1"/>
  <c r="E1317" i="1"/>
  <c r="E1374" i="1"/>
  <c r="E1556" i="1"/>
  <c r="E1564" i="1"/>
  <c r="E1286" i="1"/>
  <c r="E1326" i="1"/>
  <c r="E1390" i="1"/>
  <c r="E1470" i="1"/>
  <c r="E1557" i="1"/>
  <c r="E1563" i="1"/>
  <c r="E1571" i="1"/>
  <c r="E1333" i="1"/>
  <c r="E1405" i="1"/>
  <c r="E1437" i="1"/>
  <c r="E1377" i="1"/>
  <c r="E256" i="1"/>
  <c r="E353" i="1"/>
  <c r="E368" i="1"/>
  <c r="E195" i="1"/>
  <c r="E374" i="1"/>
  <c r="E13" i="1"/>
  <c r="E54" i="1"/>
  <c r="E194" i="1"/>
  <c r="E41" i="1"/>
  <c r="E88" i="1"/>
  <c r="E106" i="1"/>
  <c r="E222" i="1"/>
  <c r="E228" i="1"/>
  <c r="E42" i="1"/>
  <c r="E7" i="1"/>
  <c r="E91" i="1"/>
  <c r="E217" i="1"/>
  <c r="E229" i="1"/>
  <c r="E262" i="1"/>
  <c r="E388" i="1"/>
  <c r="E621" i="1"/>
  <c r="E497" i="1"/>
  <c r="E395" i="1"/>
  <c r="E620" i="1"/>
  <c r="E450" i="1"/>
  <c r="E479" i="1"/>
  <c r="E680" i="1"/>
  <c r="E652" i="1"/>
  <c r="E779" i="1"/>
  <c r="E793" i="1"/>
  <c r="E771" i="1"/>
  <c r="E716" i="1"/>
  <c r="E555" i="1"/>
  <c r="E583" i="1"/>
  <c r="E743" i="1"/>
  <c r="E794" i="1"/>
  <c r="E807" i="1"/>
  <c r="E647" i="1"/>
  <c r="E671" i="1"/>
  <c r="E681" i="1"/>
  <c r="E923" i="1"/>
  <c r="E834" i="1"/>
  <c r="E840" i="1"/>
  <c r="E897" i="1"/>
  <c r="E929" i="1"/>
  <c r="E976" i="1"/>
  <c r="E1013" i="1"/>
  <c r="E942" i="1"/>
  <c r="E1024" i="1"/>
  <c r="E1030" i="1"/>
  <c r="E1005" i="1"/>
  <c r="E1082" i="1"/>
  <c r="E1092" i="1"/>
  <c r="E1132" i="1"/>
  <c r="E1104" i="1"/>
  <c r="E1145" i="1"/>
  <c r="E1076" i="1"/>
  <c r="E1088" i="1"/>
  <c r="E1073" i="1"/>
  <c r="E1105" i="1"/>
  <c r="E1170" i="1"/>
  <c r="E1164" i="1"/>
  <c r="E1212" i="1"/>
  <c r="E1134" i="1"/>
  <c r="E1048" i="1"/>
  <c r="E1249" i="1"/>
  <c r="E699" i="1"/>
  <c r="E902" i="1"/>
  <c r="E982" i="1"/>
  <c r="E985" i="1"/>
  <c r="E1150" i="1"/>
  <c r="E1131" i="1"/>
  <c r="E1230" i="1"/>
  <c r="E1222" i="1"/>
  <c r="E1315" i="1"/>
  <c r="E1278" i="1"/>
  <c r="E1359" i="1"/>
  <c r="E1582" i="1"/>
  <c r="E1294" i="1"/>
  <c r="E1422" i="1"/>
  <c r="E1566" i="1"/>
  <c r="E1350" i="1"/>
  <c r="E1490" i="1"/>
  <c r="E1382" i="1"/>
  <c r="E1524" i="1"/>
  <c r="E66" i="1"/>
  <c r="E131" i="1"/>
  <c r="E192" i="1"/>
  <c r="E338" i="1"/>
  <c r="E37" i="1"/>
  <c r="E334" i="1"/>
  <c r="E65" i="1"/>
  <c r="E337" i="1"/>
  <c r="E163" i="1"/>
  <c r="E24" i="1"/>
  <c r="E27" i="1"/>
  <c r="E72" i="1"/>
  <c r="E188" i="1"/>
  <c r="E305" i="1"/>
  <c r="E10" i="1"/>
  <c r="E43" i="1"/>
  <c r="E156" i="1"/>
  <c r="E86" i="1"/>
  <c r="E96" i="1"/>
  <c r="E107" i="1"/>
  <c r="E354" i="1"/>
  <c r="E45" i="1"/>
  <c r="E136" i="1"/>
  <c r="E221" i="1"/>
  <c r="E304" i="1"/>
  <c r="E478" i="1"/>
  <c r="E454" i="1"/>
  <c r="E494" i="1"/>
  <c r="E557" i="1"/>
  <c r="E428" i="1"/>
  <c r="E452" i="1"/>
  <c r="E541" i="1"/>
  <c r="E742" i="1"/>
  <c r="E783" i="1"/>
  <c r="E748" i="1"/>
  <c r="E646" i="1"/>
  <c r="E782" i="1"/>
  <c r="E668" i="1"/>
  <c r="E655" i="1"/>
  <c r="E688" i="1"/>
  <c r="E654" i="1"/>
  <c r="E709" i="1"/>
  <c r="E926" i="1"/>
  <c r="E841" i="1"/>
  <c r="E1036" i="1"/>
  <c r="E1066" i="1"/>
  <c r="E1028" i="1"/>
  <c r="E1021" i="1"/>
  <c r="E1117" i="1"/>
  <c r="E1074" i="1"/>
  <c r="E1116" i="1"/>
  <c r="E1185" i="1"/>
  <c r="E1191" i="1"/>
  <c r="E1198" i="1"/>
  <c r="E1193" i="1"/>
  <c r="E1190" i="1"/>
  <c r="E797" i="1"/>
  <c r="E722" i="1"/>
  <c r="E851" i="1"/>
  <c r="E884" i="1"/>
  <c r="E814" i="1"/>
  <c r="E906" i="1"/>
  <c r="E948" i="1"/>
  <c r="E905" i="1"/>
  <c r="E904" i="1"/>
  <c r="E953" i="1"/>
  <c r="E1155" i="1"/>
  <c r="E1205" i="1"/>
  <c r="E1154" i="1"/>
  <c r="E1255" i="1"/>
  <c r="E1223" i="1"/>
  <c r="E1441" i="1"/>
  <c r="E1451" i="1"/>
  <c r="E1544" i="1"/>
  <c r="E1463" i="1"/>
  <c r="E1525" i="1"/>
  <c r="E1542" i="1"/>
  <c r="E1591" i="1"/>
  <c r="E196" i="1"/>
  <c r="E92" i="1"/>
  <c r="E219" i="1"/>
  <c r="E268" i="1"/>
  <c r="E302" i="1"/>
  <c r="E56" i="1"/>
  <c r="E74" i="1"/>
  <c r="E153" i="1"/>
  <c r="E218" i="1"/>
  <c r="E100" i="1"/>
  <c r="E165" i="1"/>
  <c r="E257" i="1"/>
  <c r="E339" i="1"/>
  <c r="E357" i="1"/>
  <c r="E371" i="1"/>
  <c r="E137" i="1"/>
  <c r="E193" i="1"/>
  <c r="E307" i="1"/>
  <c r="E355" i="1"/>
  <c r="E609" i="1"/>
  <c r="E417" i="1"/>
  <c r="E449" i="1"/>
  <c r="E524" i="1"/>
  <c r="E637" i="1"/>
  <c r="E461" i="1"/>
  <c r="E483" i="1"/>
  <c r="E551" i="1"/>
  <c r="E651" i="1"/>
  <c r="E708" i="1"/>
  <c r="E804" i="1"/>
  <c r="E720" i="1"/>
  <c r="E543" i="1"/>
  <c r="E679" i="1"/>
  <c r="E739" i="1"/>
  <c r="E774" i="1"/>
  <c r="E667" i="1"/>
  <c r="E711" i="1"/>
  <c r="E784" i="1"/>
  <c r="E623" i="1"/>
  <c r="E687" i="1"/>
  <c r="E857" i="1"/>
  <c r="E802" i="1"/>
  <c r="E856" i="1"/>
  <c r="E895" i="1"/>
  <c r="E890" i="1"/>
  <c r="E918" i="1"/>
  <c r="E968" i="1"/>
  <c r="E989" i="1"/>
  <c r="E965" i="1"/>
  <c r="E1010" i="1"/>
  <c r="E1022" i="1"/>
  <c r="E1045" i="1"/>
  <c r="E1065" i="1"/>
  <c r="E1064" i="1"/>
  <c r="E1169" i="1"/>
  <c r="E738" i="1"/>
  <c r="E912" i="1"/>
  <c r="E1059" i="1"/>
  <c r="E1034" i="1"/>
  <c r="E1219" i="1"/>
  <c r="E1075" i="1"/>
  <c r="E1406" i="1"/>
  <c r="E1229" i="1"/>
  <c r="E1433" i="1"/>
  <c r="E1526" i="1"/>
  <c r="E1613" i="1"/>
  <c r="E1360" i="1"/>
  <c r="E1587" i="1"/>
  <c r="E1320" i="1"/>
  <c r="E1508" i="1"/>
  <c r="E1604" i="1"/>
  <c r="E1611" i="1"/>
  <c r="E321" i="1"/>
  <c r="E69" i="1"/>
  <c r="E227" i="1"/>
  <c r="E278" i="1"/>
  <c r="E308" i="1"/>
  <c r="E64" i="1"/>
  <c r="E157" i="1"/>
  <c r="E289" i="1"/>
  <c r="E333" i="1"/>
  <c r="E129" i="1"/>
  <c r="E109" i="1"/>
  <c r="E301" i="1"/>
  <c r="E364" i="1"/>
  <c r="E130" i="1"/>
  <c r="E26" i="1"/>
  <c r="E118" i="1"/>
  <c r="E128" i="1"/>
  <c r="E138" i="1"/>
  <c r="E336" i="1"/>
  <c r="E421" i="1"/>
  <c r="E585" i="1"/>
  <c r="E614" i="1"/>
  <c r="E356" i="1"/>
  <c r="E510" i="1"/>
  <c r="E520" i="1"/>
  <c r="E427" i="1"/>
  <c r="E456" i="1"/>
  <c r="E556" i="1"/>
  <c r="E545" i="1"/>
  <c r="E806" i="1"/>
  <c r="E752" i="1"/>
  <c r="E639" i="1"/>
  <c r="E649" i="1"/>
  <c r="E712" i="1"/>
  <c r="E519" i="1"/>
  <c r="E648" i="1"/>
  <c r="E808" i="1"/>
  <c r="E526" i="1"/>
  <c r="E590" i="1"/>
  <c r="E676" i="1"/>
  <c r="E745" i="1"/>
  <c r="E525" i="1"/>
  <c r="E811" i="1"/>
  <c r="E718" i="1"/>
  <c r="E862" i="1"/>
  <c r="E843" i="1"/>
  <c r="E922" i="1"/>
  <c r="E941" i="1"/>
  <c r="E969" i="1"/>
  <c r="E1025" i="1"/>
  <c r="E900" i="1"/>
  <c r="E944" i="1"/>
  <c r="E970" i="1"/>
  <c r="E940" i="1"/>
  <c r="E956" i="1"/>
  <c r="E1008" i="1"/>
  <c r="E1040" i="1"/>
  <c r="E1148" i="1"/>
  <c r="E815" i="1"/>
  <c r="E728" i="1"/>
  <c r="E879" i="1"/>
  <c r="E818" i="1"/>
  <c r="E1052" i="1"/>
  <c r="E991" i="1"/>
  <c r="E1204" i="1"/>
  <c r="E1220" i="1"/>
  <c r="E1179" i="1"/>
  <c r="E1107" i="1"/>
  <c r="E1292" i="1"/>
  <c r="E1225" i="1"/>
  <c r="E1332" i="1"/>
  <c r="E1550" i="1"/>
  <c r="E1541" i="1"/>
  <c r="E1580" i="1"/>
  <c r="E1314" i="1"/>
  <c r="E1458" i="1"/>
  <c r="E1356" i="1"/>
  <c r="E1509" i="1"/>
  <c r="E1551" i="1"/>
  <c r="E1468" i="1"/>
  <c r="E1310" i="1"/>
  <c r="E1397" i="1"/>
  <c r="E1605" i="1"/>
  <c r="E60" i="1"/>
  <c r="E365" i="1"/>
  <c r="E370" i="1"/>
  <c r="E124" i="1"/>
  <c r="E292" i="1"/>
  <c r="E28" i="1"/>
  <c r="E190" i="1"/>
  <c r="E121" i="1"/>
  <c r="E158" i="1"/>
  <c r="E35" i="1"/>
  <c r="E120" i="1"/>
  <c r="E226" i="1"/>
  <c r="E384" i="1"/>
  <c r="E32" i="1"/>
  <c r="E139" i="1"/>
  <c r="E291" i="1"/>
  <c r="E310" i="1"/>
  <c r="E341" i="1"/>
  <c r="E540" i="1"/>
  <c r="E393" i="1"/>
  <c r="E425" i="1"/>
  <c r="E480" i="1"/>
  <c r="E644" i="1"/>
  <c r="E460" i="1"/>
  <c r="E495" i="1"/>
  <c r="E686" i="1"/>
  <c r="E740" i="1"/>
  <c r="E810" i="1"/>
  <c r="E828" i="1"/>
  <c r="E643" i="1"/>
  <c r="E792" i="1"/>
  <c r="E591" i="1"/>
  <c r="E589" i="1"/>
  <c r="E636" i="1"/>
  <c r="E707" i="1"/>
  <c r="E796" i="1"/>
  <c r="E749" i="1"/>
  <c r="E860" i="1"/>
  <c r="E921" i="1"/>
  <c r="E899" i="1"/>
  <c r="E835" i="1"/>
  <c r="E855" i="1"/>
  <c r="E894" i="1"/>
  <c r="E927" i="1"/>
  <c r="E931" i="1"/>
  <c r="E974" i="1"/>
  <c r="E943" i="1"/>
  <c r="E1062" i="1"/>
  <c r="E1078" i="1"/>
  <c r="E1077" i="1"/>
  <c r="E1113" i="1"/>
  <c r="E1101" i="1"/>
  <c r="E1094" i="1"/>
  <c r="E1130" i="1"/>
  <c r="E1081" i="1"/>
  <c r="E1196" i="1"/>
  <c r="E1188" i="1"/>
  <c r="E1112" i="1"/>
  <c r="E1135" i="1"/>
  <c r="E1128" i="1"/>
  <c r="E1560" i="1"/>
  <c r="E1593" i="1"/>
  <c r="E1539" i="1"/>
  <c r="E1523" i="1"/>
  <c r="E1505" i="1"/>
  <c r="E1510" i="1"/>
  <c r="E1478" i="1"/>
  <c r="E1338" i="1"/>
  <c r="E1449" i="1"/>
  <c r="E1462" i="1"/>
  <c r="E1387" i="1"/>
  <c r="E1370" i="1"/>
  <c r="E1394" i="1"/>
  <c r="E1305" i="1"/>
  <c r="E1339" i="1"/>
  <c r="E1376" i="1"/>
  <c r="E1328" i="1"/>
  <c r="E1313" i="1"/>
  <c r="E1273" i="1"/>
  <c r="E1367" i="1"/>
  <c r="E1293" i="1"/>
  <c r="E1295" i="1"/>
  <c r="E1271" i="1"/>
  <c r="E1231" i="1"/>
  <c r="E1156" i="1"/>
  <c r="E1599" i="1"/>
  <c r="E1585" i="1"/>
  <c r="E1535" i="1"/>
  <c r="E1528" i="1"/>
  <c r="E1447" i="1"/>
  <c r="E1479" i="1"/>
  <c r="E1460" i="1"/>
  <c r="E1446" i="1"/>
  <c r="E1487" i="1"/>
  <c r="E1386" i="1"/>
  <c r="E1409" i="1"/>
  <c r="E1379" i="1"/>
  <c r="E1444" i="1"/>
  <c r="E1383" i="1"/>
  <c r="E1369" i="1"/>
  <c r="E1427" i="1"/>
  <c r="E1388" i="1"/>
  <c r="E1411" i="1"/>
  <c r="E1371" i="1"/>
  <c r="E1348" i="1"/>
  <c r="E1352" i="1"/>
  <c r="E1372" i="1"/>
  <c r="E1281" i="1"/>
  <c r="E1268" i="1"/>
  <c r="E1176" i="1"/>
  <c r="E1244" i="1"/>
  <c r="E1213" i="1"/>
  <c r="E1168" i="1"/>
  <c r="E1569" i="1"/>
  <c r="E1579" i="1"/>
  <c r="E1529" i="1"/>
  <c r="E1480" i="1"/>
  <c r="E1412" i="1"/>
  <c r="E1469" i="1"/>
  <c r="E1486" i="1"/>
  <c r="E1416" i="1"/>
  <c r="E1410" i="1"/>
  <c r="E1330" i="1"/>
  <c r="E1321" i="1"/>
  <c r="E1346" i="1"/>
  <c r="E1392" i="1"/>
  <c r="E1232" i="1"/>
  <c r="E1284" i="1"/>
  <c r="E1215" i="1"/>
  <c r="E1189" i="1"/>
  <c r="E1110" i="1"/>
  <c r="E1601" i="1"/>
  <c r="E1530" i="1"/>
  <c r="E1592" i="1"/>
  <c r="E1607" i="1"/>
  <c r="E1602" i="1"/>
  <c r="E1570" i="1"/>
  <c r="E1538" i="1"/>
  <c r="E1586" i="1"/>
  <c r="E1521" i="1"/>
  <c r="E1497" i="1"/>
  <c r="E1476" i="1"/>
  <c r="E1507" i="1"/>
  <c r="E1474" i="1"/>
  <c r="E1432" i="1"/>
  <c r="E1403" i="1"/>
  <c r="E1303" i="1"/>
  <c r="E1401" i="1"/>
  <c r="E1450" i="1"/>
  <c r="E1355" i="1"/>
  <c r="E1488" i="1"/>
  <c r="E1402" i="1"/>
  <c r="E1425" i="1"/>
  <c r="E1345" i="1"/>
  <c r="E1323" i="1"/>
  <c r="E1343" i="1"/>
  <c r="E1319" i="1"/>
  <c r="E1290" i="1"/>
  <c r="E1312" i="1"/>
  <c r="E1283" i="1"/>
  <c r="E1246" i="1"/>
  <c r="E1181" i="1"/>
  <c r="E1254" i="1"/>
  <c r="E1072" i="1"/>
  <c r="E1197" i="1"/>
  <c r="E1192" i="1"/>
  <c r="E1141" i="1"/>
  <c r="E1578" i="1"/>
  <c r="E1561" i="1"/>
  <c r="E1502" i="1"/>
  <c r="E1473" i="1"/>
  <c r="E1418" i="1"/>
  <c r="E1426" i="1"/>
  <c r="E1380" i="1"/>
  <c r="E1419" i="1"/>
  <c r="E1489" i="1"/>
  <c r="E1384" i="1"/>
  <c r="E1335" i="1"/>
  <c r="E1438" i="1"/>
  <c r="E1407" i="1"/>
  <c r="E1336" i="1"/>
  <c r="E1373" i="1"/>
  <c r="E1299" i="1"/>
  <c r="E1347" i="1"/>
  <c r="E1304" i="1"/>
  <c r="E1276" i="1"/>
  <c r="E1266" i="1"/>
  <c r="E1307" i="1"/>
  <c r="E1175" i="1"/>
  <c r="E1606" i="1"/>
  <c r="E1511" i="1"/>
  <c r="E1536" i="1"/>
  <c r="E1499" i="1"/>
  <c r="E1464" i="1"/>
  <c r="E1408" i="1"/>
  <c r="E1396" i="1"/>
  <c r="E1484" i="1"/>
  <c r="E1440" i="1"/>
  <c r="E1415" i="1"/>
  <c r="E1404" i="1"/>
  <c r="E1399" i="1"/>
  <c r="E1331" i="1"/>
  <c r="E1274" i="1"/>
  <c r="E1291" i="1"/>
  <c r="E1385" i="1"/>
  <c r="E1288" i="1"/>
  <c r="E1280" i="1"/>
  <c r="E1258" i="1"/>
  <c r="E1277" i="1"/>
  <c r="E1250" i="1"/>
  <c r="E1206" i="1"/>
  <c r="E1137" i="1"/>
  <c r="E1129" i="1"/>
  <c r="E1594" i="1"/>
  <c r="E1562" i="1"/>
  <c r="E1546" i="1"/>
  <c r="E1553" i="1"/>
  <c r="E1448" i="1"/>
  <c r="E1477" i="1"/>
  <c r="E1471" i="1"/>
  <c r="E1547" i="1"/>
  <c r="E1445" i="1"/>
  <c r="E1400" i="1"/>
  <c r="E1431" i="1"/>
  <c r="E1428" i="1"/>
  <c r="E1417" i="1"/>
  <c r="E1485" i="1"/>
  <c r="E1308" i="1"/>
  <c r="E1272" i="1"/>
  <c r="E1363" i="1"/>
  <c r="E1340" i="1"/>
  <c r="E1337" i="1"/>
  <c r="E1200" i="1"/>
  <c r="E1247" i="1"/>
  <c r="E1180" i="1"/>
  <c r="E1279" i="1"/>
  <c r="E1275" i="1"/>
  <c r="E1234" i="1"/>
  <c r="E1125" i="1"/>
  <c r="E1162" i="1"/>
</calcChain>
</file>

<file path=xl/sharedStrings.xml><?xml version="1.0" encoding="utf-8"?>
<sst xmlns="http://schemas.openxmlformats.org/spreadsheetml/2006/main" count="9" uniqueCount="9">
  <si>
    <t>Case_UPC</t>
  </si>
  <si>
    <t>Unit_UPC</t>
  </si>
  <si>
    <t>Case_Qty</t>
  </si>
  <si>
    <t>UOM</t>
  </si>
  <si>
    <t xml:space="preserve"> List Price </t>
  </si>
  <si>
    <t xml:space="preserve"> Product Description </t>
  </si>
  <si>
    <t>MasterCat</t>
  </si>
  <si>
    <t>SKU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</si>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</sst>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44" fontId="2" fillId="2" borderId="0" xfId="1" applyNumberFormat="1" applyFont="1" applyFill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6">
    <dxf>
      <fill>
        <patternFill>
          <bgColor theme="3" tint="0.59996337778862885"/>
        </patternFill>
      </fill>
    </dxf>
    <dxf>
      <fill>
        <patternFill>
          <bgColor rgb="FFD4650A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asper\AppData\Local\Microsoft\Windows\Temporary%20Internet%20Files\Content.Outlook\KL1Z2MX0\Copy%20of%20Hajoca%20Corona-Todd-MWI%20insulation%20pricing%2010%2013%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SP%20Pricing/LSP%20Price%20Increase/2018%20LSP%20Price%20Increase/Pricing%20Database_4%25%20Increase_5.15.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INPUTS (2)"/>
      <sheetName val="2_Margin Analysis (2)"/>
      <sheetName val="Armacell Analysis"/>
      <sheetName val="1_INPUTS"/>
      <sheetName val="2_Margin Analysis"/>
      <sheetName val="tony quote"/>
      <sheetName val="3_OUTPUT"/>
      <sheetName val="Contractors"/>
      <sheetName val="Wholesalers"/>
      <sheetName val="Buying Group"/>
      <sheetName val="Assumptions"/>
      <sheetName val="Armacell"/>
      <sheetName val="Item Cost"/>
      <sheetName val="cost"/>
      <sheetName val="NC FEI"/>
      <sheetName val="Sheet3"/>
      <sheetName val="costs"/>
    </sheetNames>
    <sheetDataSet>
      <sheetData sheetId="0" refreshError="1"/>
      <sheetData sheetId="1" refreshError="1"/>
      <sheetData sheetId="2">
        <row r="4">
          <cell r="B4" t="str">
            <v>f-03838-hs</v>
          </cell>
          <cell r="C4">
            <v>0.10972900000000002</v>
          </cell>
          <cell r="F4" t="str">
            <v/>
          </cell>
          <cell r="G4" t="str">
            <v/>
          </cell>
          <cell r="I4">
            <v>8.5588620000000032E-2</v>
          </cell>
          <cell r="J4">
            <v>-0.21999999999999986</v>
          </cell>
          <cell r="L4" t="e">
            <v>#VALUE!</v>
          </cell>
          <cell r="M4">
            <v>0.46166168664323226</v>
          </cell>
          <cell r="O4">
            <v>540</v>
          </cell>
          <cell r="P4" t="str">
            <v/>
          </cell>
          <cell r="Q4" t="str">
            <v/>
          </cell>
          <cell r="R4" t="str">
            <v/>
          </cell>
          <cell r="U4">
            <v>46.217854800000019</v>
          </cell>
          <cell r="V4">
            <v>24.880842000000001</v>
          </cell>
          <cell r="W4">
            <v>59.253660000000011</v>
          </cell>
        </row>
        <row r="5">
          <cell r="B5" t="str">
            <v>f-01238-hs</v>
          </cell>
          <cell r="C5">
            <v>0.119185</v>
          </cell>
          <cell r="D5">
            <v>8.6175942549371415E-2</v>
          </cell>
          <cell r="E5">
            <v>8.6175942549371415E-2</v>
          </cell>
          <cell r="F5" t="str">
            <v/>
          </cell>
          <cell r="G5" t="str">
            <v/>
          </cell>
          <cell r="I5">
            <v>9.2964300000000014E-2</v>
          </cell>
          <cell r="J5">
            <v>-0.21999999999999989</v>
          </cell>
          <cell r="L5" t="e">
            <v>#VALUE!</v>
          </cell>
          <cell r="M5">
            <v>0.44911245499616531</v>
          </cell>
          <cell r="O5">
            <v>456</v>
          </cell>
          <cell r="P5" t="str">
            <v/>
          </cell>
          <cell r="Q5" t="str">
            <v/>
          </cell>
          <cell r="R5" t="str">
            <v/>
          </cell>
          <cell r="U5">
            <v>42.391720800000009</v>
          </cell>
          <cell r="V5">
            <v>23.353071</v>
          </cell>
          <cell r="W5">
            <v>54.34836</v>
          </cell>
        </row>
        <row r="6">
          <cell r="B6" t="str">
            <v>f-05838-hs</v>
          </cell>
          <cell r="C6">
            <v>0.12667100000000001</v>
          </cell>
          <cell r="D6">
            <v>6.2809917355371961E-2</v>
          </cell>
          <cell r="E6">
            <v>6.2809917355371961E-2</v>
          </cell>
          <cell r="F6" t="str">
            <v/>
          </cell>
          <cell r="G6" t="str">
            <v/>
          </cell>
          <cell r="I6">
            <v>9.8803380000000024E-2</v>
          </cell>
          <cell r="J6">
            <v>-0.21999999999999983</v>
          </cell>
          <cell r="L6" t="e">
            <v>#VALUE!</v>
          </cell>
          <cell r="M6">
            <v>0.56220323636701508</v>
          </cell>
          <cell r="O6">
            <v>396</v>
          </cell>
          <cell r="P6" t="str">
            <v/>
          </cell>
          <cell r="Q6" t="str">
            <v/>
          </cell>
          <cell r="R6" t="str">
            <v/>
          </cell>
          <cell r="U6">
            <v>39.126138480000009</v>
          </cell>
          <cell r="V6">
            <v>17.129296799999999</v>
          </cell>
          <cell r="W6">
            <v>50.161716000000006</v>
          </cell>
        </row>
        <row r="7">
          <cell r="B7" t="str">
            <v>f-03438-hs</v>
          </cell>
          <cell r="C7">
            <v>0.13927899999999999</v>
          </cell>
          <cell r="D7">
            <v>9.9533437013996723E-2</v>
          </cell>
          <cell r="E7">
            <v>9.9533437013996723E-2</v>
          </cell>
          <cell r="F7" t="str">
            <v/>
          </cell>
          <cell r="G7" t="str">
            <v/>
          </cell>
          <cell r="I7">
            <v>0.10863762</v>
          </cell>
          <cell r="J7">
            <v>-0.21999999999999989</v>
          </cell>
          <cell r="L7" t="e">
            <v>#VALUE!</v>
          </cell>
          <cell r="M7">
            <v>0.30794967710080551</v>
          </cell>
          <cell r="O7">
            <v>300</v>
          </cell>
          <cell r="P7" t="str">
            <v/>
          </cell>
          <cell r="Q7" t="str">
            <v/>
          </cell>
          <cell r="R7" t="str">
            <v/>
          </cell>
          <cell r="U7">
            <v>32.591286000000004</v>
          </cell>
          <cell r="V7">
            <v>22.55481</v>
          </cell>
          <cell r="W7">
            <v>41.783699999999996</v>
          </cell>
        </row>
        <row r="8">
          <cell r="B8" t="str">
            <v>f-07838-hs</v>
          </cell>
          <cell r="C8">
            <v>0.144204</v>
          </cell>
          <cell r="D8">
            <v>3.5360678925035458E-2</v>
          </cell>
          <cell r="E8">
            <v>3.5360678925035458E-2</v>
          </cell>
          <cell r="F8" t="str">
            <v/>
          </cell>
          <cell r="G8" t="str">
            <v/>
          </cell>
          <cell r="H8">
            <v>0.11247912</v>
          </cell>
          <cell r="I8">
            <v>0.11247912</v>
          </cell>
          <cell r="J8">
            <v>-0.21999999999999997</v>
          </cell>
          <cell r="L8" t="e">
            <v>#VALUE!</v>
          </cell>
          <cell r="M8">
            <v>0.4597744007954544</v>
          </cell>
          <cell r="O8">
            <v>276</v>
          </cell>
          <cell r="P8" t="str">
            <v/>
          </cell>
          <cell r="Q8" t="str">
            <v/>
          </cell>
          <cell r="R8" t="str">
            <v/>
          </cell>
          <cell r="U8">
            <v>31.044237120000002</v>
          </cell>
          <cell r="V8">
            <v>16.770891599999999</v>
          </cell>
          <cell r="W8">
            <v>39.800303999999997</v>
          </cell>
        </row>
        <row r="9">
          <cell r="B9" t="str">
            <v>f-11838-hs</v>
          </cell>
          <cell r="C9">
            <v>0.164298</v>
          </cell>
          <cell r="D9">
            <v>0.13934426229508198</v>
          </cell>
          <cell r="E9">
            <v>0.13934426229508198</v>
          </cell>
          <cell r="F9" t="str">
            <v/>
          </cell>
          <cell r="G9" t="str">
            <v/>
          </cell>
          <cell r="I9">
            <v>0.12815244000000001</v>
          </cell>
          <cell r="J9">
            <v>-0.21999999999999995</v>
          </cell>
          <cell r="L9" t="e">
            <v>#VALUE!</v>
          </cell>
          <cell r="M9">
            <v>0.4936990665179688</v>
          </cell>
          <cell r="O9">
            <v>222</v>
          </cell>
          <cell r="P9" t="str">
            <v/>
          </cell>
          <cell r="Q9" t="str">
            <v/>
          </cell>
          <cell r="R9" t="str">
            <v/>
          </cell>
          <cell r="U9">
            <v>28.449841680000002</v>
          </cell>
          <cell r="V9">
            <v>14.404181400000001</v>
          </cell>
          <cell r="W9">
            <v>36.474156000000001</v>
          </cell>
        </row>
        <row r="10">
          <cell r="B10" t="str">
            <v>f-13838-hs</v>
          </cell>
          <cell r="C10">
            <v>0.20113699999999998</v>
          </cell>
          <cell r="D10">
            <v>0.22422062350119892</v>
          </cell>
          <cell r="E10">
            <v>0.22422062350119892</v>
          </cell>
          <cell r="F10" t="str">
            <v/>
          </cell>
          <cell r="G10" t="str">
            <v/>
          </cell>
          <cell r="I10">
            <v>0.15688685999999999</v>
          </cell>
          <cell r="J10">
            <v>-0.21999999999999997</v>
          </cell>
          <cell r="L10" t="e">
            <v>#VALUE!</v>
          </cell>
          <cell r="M10">
            <v>0.39605649574476803</v>
          </cell>
          <cell r="O10">
            <v>180</v>
          </cell>
          <cell r="P10" t="str">
            <v/>
          </cell>
          <cell r="Q10" t="str">
            <v/>
          </cell>
          <cell r="R10" t="str">
            <v/>
          </cell>
          <cell r="U10">
            <v>28.239634799999997</v>
          </cell>
          <cell r="V10">
            <v>17.055143999999995</v>
          </cell>
          <cell r="W10">
            <v>36.204659999999997</v>
          </cell>
        </row>
        <row r="11">
          <cell r="B11" t="str">
            <v>f-15838-hs</v>
          </cell>
          <cell r="C11">
            <v>0.26161600000000002</v>
          </cell>
          <cell r="D11">
            <v>0.30068560235063679</v>
          </cell>
          <cell r="E11">
            <v>0.30068560235063679</v>
          </cell>
          <cell r="F11" t="str">
            <v/>
          </cell>
          <cell r="G11" t="str">
            <v/>
          </cell>
          <cell r="I11">
            <v>0.20406048000000002</v>
          </cell>
          <cell r="J11">
            <v>-0.21999999999999997</v>
          </cell>
          <cell r="L11" t="e">
            <v>#VALUE!</v>
          </cell>
          <cell r="M11">
            <v>0.3842619599836285</v>
          </cell>
          <cell r="O11">
            <v>138</v>
          </cell>
          <cell r="P11" t="str">
            <v/>
          </cell>
          <cell r="Q11" t="str">
            <v/>
          </cell>
          <cell r="R11" t="str">
            <v/>
          </cell>
          <cell r="U11">
            <v>28.160346240000003</v>
          </cell>
          <cell r="V11">
            <v>17.339396399999998</v>
          </cell>
          <cell r="W11">
            <v>36.103008000000003</v>
          </cell>
        </row>
        <row r="12">
          <cell r="B12" t="str">
            <v>f-20038-hs</v>
          </cell>
          <cell r="C12">
            <v>0.29116600000000004</v>
          </cell>
          <cell r="D12">
            <v>0.11295180722891573</v>
          </cell>
          <cell r="E12">
            <v>0.11295180722891573</v>
          </cell>
          <cell r="F12" t="str">
            <v/>
          </cell>
          <cell r="G12" t="str">
            <v/>
          </cell>
          <cell r="I12">
            <v>0.22710948000000003</v>
          </cell>
          <cell r="J12">
            <v>-0.22</v>
          </cell>
          <cell r="L12" t="e">
            <v>#VALUE!</v>
          </cell>
          <cell r="M12">
            <v>0.40616567392959563</v>
          </cell>
          <cell r="O12">
            <v>126</v>
          </cell>
          <cell r="P12" t="str">
            <v/>
          </cell>
          <cell r="Q12" t="str">
            <v/>
          </cell>
          <cell r="R12" t="str">
            <v/>
          </cell>
          <cell r="U12">
            <v>28.615794480000005</v>
          </cell>
          <cell r="V12">
            <v>16.993041030000001</v>
          </cell>
          <cell r="W12">
            <v>36.686916000000004</v>
          </cell>
        </row>
        <row r="13">
          <cell r="B13" t="str">
            <v>f-21838-hs</v>
          </cell>
          <cell r="C13">
            <v>0.33115700000000003</v>
          </cell>
          <cell r="D13">
            <v>0.13734776725304462</v>
          </cell>
          <cell r="E13">
            <v>0.13734776725304462</v>
          </cell>
          <cell r="F13" t="str">
            <v/>
          </cell>
          <cell r="G13" t="str">
            <v/>
          </cell>
          <cell r="I13">
            <v>0.25830246000000001</v>
          </cell>
          <cell r="J13">
            <v>-0.22000000000000006</v>
          </cell>
          <cell r="L13" t="e">
            <v>#VALUE!</v>
          </cell>
          <cell r="M13">
            <v>0.37799895517835941</v>
          </cell>
          <cell r="O13">
            <v>102</v>
          </cell>
          <cell r="P13" t="str">
            <v/>
          </cell>
          <cell r="Q13" t="str">
            <v/>
          </cell>
          <cell r="R13" t="str">
            <v/>
          </cell>
          <cell r="U13">
            <v>26.346850920000001</v>
          </cell>
          <cell r="V13">
            <v>16.387768800000003</v>
          </cell>
          <cell r="W13">
            <v>33.778014000000006</v>
          </cell>
        </row>
        <row r="14">
          <cell r="B14" t="str">
            <v>f-23838-hs</v>
          </cell>
          <cell r="C14">
            <v>0.41527600000000003</v>
          </cell>
          <cell r="D14">
            <v>0.25401546698393812</v>
          </cell>
          <cell r="E14">
            <v>0.25401546698393812</v>
          </cell>
          <cell r="F14" t="str">
            <v/>
          </cell>
          <cell r="G14" t="str">
            <v/>
          </cell>
          <cell r="I14">
            <v>0.32391527999999997</v>
          </cell>
          <cell r="J14">
            <v>-0.22000000000000014</v>
          </cell>
          <cell r="L14" t="e">
            <v>#VALUE!</v>
          </cell>
          <cell r="M14">
            <v>0.46901763942719832</v>
          </cell>
          <cell r="O14">
            <v>84</v>
          </cell>
          <cell r="P14" t="str">
            <v/>
          </cell>
          <cell r="Q14" t="str">
            <v/>
          </cell>
          <cell r="R14" t="str">
            <v/>
          </cell>
          <cell r="U14">
            <v>27.208883519999997</v>
          </cell>
          <cell r="V14">
            <v>14.4474372</v>
          </cell>
          <cell r="W14">
            <v>34.883184</v>
          </cell>
        </row>
        <row r="15">
          <cell r="B15" t="str">
            <v>f-25838-hs</v>
          </cell>
          <cell r="C15">
            <v>0.45723700000000006</v>
          </cell>
          <cell r="D15">
            <v>0.10104364326375717</v>
          </cell>
          <cell r="E15">
            <v>0.10104364326375717</v>
          </cell>
          <cell r="F15" t="str">
            <v/>
          </cell>
          <cell r="G15" t="str">
            <v/>
          </cell>
          <cell r="I15">
            <v>0.35664485999999995</v>
          </cell>
          <cell r="J15">
            <v>-0.2200000000000002</v>
          </cell>
          <cell r="L15" t="e">
            <v>#VALUE!</v>
          </cell>
          <cell r="M15">
            <v>0.45132813634269109</v>
          </cell>
          <cell r="O15">
            <v>72</v>
          </cell>
          <cell r="P15" t="str">
            <v/>
          </cell>
          <cell r="Q15" t="str">
            <v/>
          </cell>
          <cell r="R15" t="str">
            <v/>
          </cell>
          <cell r="U15">
            <v>25.678429919999996</v>
          </cell>
          <cell r="V15">
            <v>14.089032</v>
          </cell>
          <cell r="W15">
            <v>32.921064000000001</v>
          </cell>
        </row>
        <row r="16">
          <cell r="F16" t="str">
            <v/>
          </cell>
          <cell r="G16" t="str">
            <v/>
          </cell>
          <cell r="J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U16" t="e">
            <v>#VALUE!</v>
          </cell>
          <cell r="V16" t="str">
            <v/>
          </cell>
          <cell r="W16" t="e">
            <v>#VALUE!</v>
          </cell>
        </row>
        <row r="17">
          <cell r="B17" t="str">
            <v>f-03812-hs</v>
          </cell>
          <cell r="C17">
            <v>0.17276900000000001</v>
          </cell>
          <cell r="F17" t="str">
            <v/>
          </cell>
          <cell r="G17" t="str">
            <v/>
          </cell>
          <cell r="I17">
            <v>0.10932074655124842</v>
          </cell>
          <cell r="J17">
            <v>-0.36724327540676616</v>
          </cell>
          <cell r="L17" t="e">
            <v>#VALUE!</v>
          </cell>
          <cell r="M17">
            <v>0.36322226929196177</v>
          </cell>
          <cell r="O17">
            <v>414</v>
          </cell>
          <cell r="P17" t="str">
            <v/>
          </cell>
          <cell r="Q17" t="str">
            <v/>
          </cell>
          <cell r="R17" t="str">
            <v/>
          </cell>
          <cell r="U17">
            <v>45.258789072216842</v>
          </cell>
          <cell r="V17">
            <v>28.819789</v>
          </cell>
          <cell r="W17">
            <v>71.526365999999996</v>
          </cell>
        </row>
        <row r="18">
          <cell r="B18" t="str">
            <v>f-01212-hs</v>
          </cell>
          <cell r="C18">
            <v>0.180452</v>
          </cell>
          <cell r="D18">
            <v>4.4469783352337484E-2</v>
          </cell>
          <cell r="E18">
            <v>0.01</v>
          </cell>
          <cell r="F18" t="str">
            <v/>
          </cell>
          <cell r="G18" t="str">
            <v/>
          </cell>
          <cell r="I18">
            <v>0.11041395401676091</v>
          </cell>
          <cell r="J18">
            <v>-0.3881256288832437</v>
          </cell>
          <cell r="L18" t="e">
            <v>#VALUE!</v>
          </cell>
          <cell r="M18">
            <v>0.29236218391514507</v>
          </cell>
          <cell r="O18">
            <v>336</v>
          </cell>
          <cell r="P18" t="str">
            <v/>
          </cell>
          <cell r="Q18" t="str">
            <v/>
          </cell>
          <cell r="R18" t="str">
            <v/>
          </cell>
          <cell r="U18">
            <v>37.099088549631666</v>
          </cell>
          <cell r="V18">
            <v>26.252718000000002</v>
          </cell>
          <cell r="W18">
            <v>60.631872000000001</v>
          </cell>
        </row>
        <row r="19">
          <cell r="B19" t="str">
            <v>f-05812-hs</v>
          </cell>
          <cell r="C19">
            <v>0.18281600000000001</v>
          </cell>
          <cell r="D19">
            <v>1.3100436681222734E-2</v>
          </cell>
          <cell r="E19">
            <v>0.01</v>
          </cell>
          <cell r="F19">
            <v>0.10833333333333334</v>
          </cell>
          <cell r="G19">
            <v>-0.68753230769230766</v>
          </cell>
          <cell r="I19">
            <v>0.11151809355692852</v>
          </cell>
          <cell r="J19">
            <v>-0.38999817545002347</v>
          </cell>
          <cell r="L19">
            <v>0.46762092307692305</v>
          </cell>
          <cell r="M19">
            <v>0.48282473130193909</v>
          </cell>
          <cell r="O19">
            <v>300</v>
          </cell>
          <cell r="P19">
            <v>32.5</v>
          </cell>
          <cell r="Q19">
            <v>0</v>
          </cell>
          <cell r="R19">
            <v>474</v>
          </cell>
          <cell r="U19">
            <v>33.455428067078557</v>
          </cell>
          <cell r="V19">
            <v>17.302320000000002</v>
          </cell>
          <cell r="W19">
            <v>54.844799999999999</v>
          </cell>
        </row>
        <row r="20">
          <cell r="B20" t="str">
            <v>f-03412-hs</v>
          </cell>
          <cell r="C20">
            <v>0.19798499999999999</v>
          </cell>
          <cell r="D20">
            <v>8.297413793103442E-2</v>
          </cell>
          <cell r="E20">
            <v>0.03</v>
          </cell>
          <cell r="F20">
            <v>0.14583333333333334</v>
          </cell>
          <cell r="G20">
            <v>-0.35761142857142847</v>
          </cell>
          <cell r="I20">
            <v>0.11486363636363638</v>
          </cell>
          <cell r="J20">
            <v>-0.4198366726588561</v>
          </cell>
          <cell r="L20">
            <v>0.26553417142857139</v>
          </cell>
          <cell r="M20">
            <v>6.7506450336367221E-2</v>
          </cell>
          <cell r="O20">
            <v>264</v>
          </cell>
          <cell r="P20">
            <v>38.5</v>
          </cell>
          <cell r="Q20">
            <v>0</v>
          </cell>
          <cell r="R20">
            <v>1</v>
          </cell>
          <cell r="U20">
            <v>30.324000000000002</v>
          </cell>
          <cell r="V20">
            <v>28.276934400000002</v>
          </cell>
          <cell r="W20">
            <v>52.268039999999999</v>
          </cell>
        </row>
        <row r="21">
          <cell r="B21" t="str">
            <v>f-07812-hs</v>
          </cell>
          <cell r="C21">
            <v>0.20921400000000001</v>
          </cell>
          <cell r="D21">
            <v>5.6716417910447847E-2</v>
          </cell>
          <cell r="E21">
            <v>0.1</v>
          </cell>
          <cell r="F21">
            <v>0.12033333333333333</v>
          </cell>
          <cell r="G21">
            <v>-0.73862049861495849</v>
          </cell>
          <cell r="H21">
            <v>0.12635000000000002</v>
          </cell>
          <cell r="I21">
            <v>0.12635000000000002</v>
          </cell>
          <cell r="J21">
            <v>-0.39607292055024995</v>
          </cell>
          <cell r="L21">
            <v>0.45224155124653737</v>
          </cell>
          <cell r="M21">
            <v>0.47832528690146425</v>
          </cell>
          <cell r="O21">
            <v>240</v>
          </cell>
          <cell r="P21">
            <v>28.88</v>
          </cell>
          <cell r="Q21">
            <v>0</v>
          </cell>
          <cell r="R21">
            <v>542</v>
          </cell>
          <cell r="U21">
            <v>30.324000000000005</v>
          </cell>
          <cell r="V21">
            <v>15.819264</v>
          </cell>
          <cell r="W21">
            <v>50.211359999999999</v>
          </cell>
        </row>
        <row r="22">
          <cell r="B22" t="str">
            <v>f-11812-hs</v>
          </cell>
          <cell r="C22">
            <v>0.23502100000000004</v>
          </cell>
          <cell r="D22">
            <v>0.12335216572504719</v>
          </cell>
          <cell r="E22">
            <v>0.28999999999999998</v>
          </cell>
          <cell r="F22">
            <v>0.16241935483870967</v>
          </cell>
          <cell r="G22">
            <v>-0.44700119165839153</v>
          </cell>
          <cell r="I22">
            <v>0.16299150000000004</v>
          </cell>
          <cell r="J22">
            <v>-0.30648112296347979</v>
          </cell>
          <cell r="L22">
            <v>0.4356516186693149</v>
          </cell>
          <cell r="M22">
            <v>0.43763263728476659</v>
          </cell>
          <cell r="O22">
            <v>186</v>
          </cell>
          <cell r="P22">
            <v>30.21</v>
          </cell>
          <cell r="Q22">
            <v>0</v>
          </cell>
          <cell r="R22">
            <v>176</v>
          </cell>
          <cell r="U22">
            <v>30.316419000000007</v>
          </cell>
          <cell r="V22">
            <v>17.048964599999998</v>
          </cell>
          <cell r="W22">
            <v>43.713906000000009</v>
          </cell>
        </row>
        <row r="23">
          <cell r="B23" t="str">
            <v>f-13812-hs</v>
          </cell>
          <cell r="C23">
            <v>0.29884899999999998</v>
          </cell>
          <cell r="D23">
            <v>0.2715842414082143</v>
          </cell>
          <cell r="E23">
            <v>0.28999999999999998</v>
          </cell>
          <cell r="F23">
            <v>0.307</v>
          </cell>
          <cell r="G23">
            <v>2.6550488599348599E-2</v>
          </cell>
          <cell r="I23">
            <v>0.21025903500000007</v>
          </cell>
          <cell r="J23">
            <v>-0.29643721411147406</v>
          </cell>
          <cell r="L23">
            <v>0.60078794788273604</v>
          </cell>
          <cell r="M23">
            <v>0.41710899605336832</v>
          </cell>
          <cell r="O23">
            <v>150</v>
          </cell>
          <cell r="P23">
            <v>46.05</v>
          </cell>
          <cell r="Q23">
            <v>0</v>
          </cell>
          <cell r="R23">
            <v>19</v>
          </cell>
          <cell r="U23">
            <v>31.538855250000012</v>
          </cell>
          <cell r="V23">
            <v>18.383715000000002</v>
          </cell>
          <cell r="W23">
            <v>44.827349999999996</v>
          </cell>
        </row>
        <row r="24">
          <cell r="B24" t="str">
            <v>f-15812-hs</v>
          </cell>
          <cell r="C24">
            <v>0.36149500000000001</v>
          </cell>
          <cell r="D24">
            <v>0.20962425840474636</v>
          </cell>
          <cell r="E24">
            <v>0.3</v>
          </cell>
          <cell r="F24">
            <v>0.32824999999999999</v>
          </cell>
          <cell r="G24">
            <v>-0.10127951256664136</v>
          </cell>
          <cell r="I24">
            <v>0.27333674550000009</v>
          </cell>
          <cell r="J24">
            <v>-0.24387129697506169</v>
          </cell>
          <cell r="L24">
            <v>0.51368012185833967</v>
          </cell>
          <cell r="M24">
            <v>0.41597863211552744</v>
          </cell>
          <cell r="O24">
            <v>120</v>
          </cell>
          <cell r="P24">
            <v>39.39</v>
          </cell>
          <cell r="Q24">
            <v>0</v>
          </cell>
          <cell r="R24">
            <v>19</v>
          </cell>
          <cell r="U24">
            <v>32.800409460000012</v>
          </cell>
          <cell r="V24">
            <v>19.156140000000001</v>
          </cell>
          <cell r="W24">
            <v>43.379400000000004</v>
          </cell>
        </row>
        <row r="25">
          <cell r="B25" t="str">
            <v>f-20012-hs</v>
          </cell>
          <cell r="C25">
            <v>0.44049200000000005</v>
          </cell>
          <cell r="D25">
            <v>0.21852861035422352</v>
          </cell>
          <cell r="E25">
            <v>0.2</v>
          </cell>
          <cell r="F25">
            <v>0.36458333333333331</v>
          </cell>
          <cell r="G25">
            <v>-0.20820662857142877</v>
          </cell>
          <cell r="I25">
            <v>0.32800409460000007</v>
          </cell>
          <cell r="J25">
            <v>-0.25536878172588823</v>
          </cell>
          <cell r="L25">
            <v>0.5197723428571428</v>
          </cell>
          <cell r="M25">
            <v>0.46621702935290132</v>
          </cell>
          <cell r="O25">
            <v>96</v>
          </cell>
          <cell r="P25">
            <v>35</v>
          </cell>
          <cell r="Q25">
            <v>0</v>
          </cell>
          <cell r="R25">
            <v>1</v>
          </cell>
          <cell r="U25">
            <v>31.488393081600009</v>
          </cell>
          <cell r="V25">
            <v>16.807968000000002</v>
          </cell>
          <cell r="W25">
            <v>42.287232000000003</v>
          </cell>
        </row>
        <row r="26">
          <cell r="B26" t="str">
            <v>f-21812-hs</v>
          </cell>
          <cell r="C26">
            <v>0.460783</v>
          </cell>
          <cell r="D26">
            <v>4.6064400715563385E-2</v>
          </cell>
          <cell r="E26">
            <v>0.1</v>
          </cell>
          <cell r="F26">
            <v>0.41285714285714287</v>
          </cell>
          <cell r="G26">
            <v>-0.11608339100346017</v>
          </cell>
          <cell r="I26">
            <v>0.36080450406000009</v>
          </cell>
          <cell r="J26">
            <v>-0.21697522682043371</v>
          </cell>
          <cell r="L26">
            <v>0.48861366782006926</v>
          </cell>
          <cell r="M26">
            <v>0.41483685036013257</v>
          </cell>
          <cell r="O26">
            <v>84</v>
          </cell>
          <cell r="P26">
            <v>34.68</v>
          </cell>
          <cell r="Q26">
            <v>0</v>
          </cell>
          <cell r="R26">
            <v>4</v>
          </cell>
          <cell r="U26">
            <v>30.307578341040006</v>
          </cell>
          <cell r="V26">
            <v>17.734877999999998</v>
          </cell>
          <cell r="W26">
            <v>38.705772000000003</v>
          </cell>
        </row>
        <row r="27">
          <cell r="B27" t="str">
            <v>f-23812-hs</v>
          </cell>
          <cell r="C27">
            <v>0.58922700000000006</v>
          </cell>
          <cell r="D27">
            <v>0.27875160324925197</v>
          </cell>
          <cell r="E27">
            <v>0.2</v>
          </cell>
          <cell r="F27" t="str">
            <v/>
          </cell>
          <cell r="G27" t="str">
            <v/>
          </cell>
          <cell r="I27">
            <v>0.43296540487200008</v>
          </cell>
          <cell r="J27">
            <v>-0.26519761505837303</v>
          </cell>
          <cell r="L27" t="e">
            <v>#VALUE!</v>
          </cell>
          <cell r="M27">
            <v>0.36964132254241916</v>
          </cell>
          <cell r="O27">
            <v>72</v>
          </cell>
          <cell r="P27" t="str">
            <v/>
          </cell>
          <cell r="Q27" t="str">
            <v/>
          </cell>
          <cell r="R27" t="str">
            <v/>
          </cell>
          <cell r="U27">
            <v>31.173509150784007</v>
          </cell>
          <cell r="V27">
            <v>19.650492</v>
          </cell>
          <cell r="W27">
            <v>42.424344000000005</v>
          </cell>
        </row>
        <row r="28">
          <cell r="B28" t="str">
            <v>f-25812-hs</v>
          </cell>
          <cell r="C28">
            <v>0.65581300000000009</v>
          </cell>
          <cell r="D28">
            <v>0.11300568371782017</v>
          </cell>
          <cell r="E28">
            <v>7.4999999999999997E-2</v>
          </cell>
          <cell r="F28" t="str">
            <v/>
          </cell>
          <cell r="G28" t="str">
            <v/>
          </cell>
          <cell r="I28">
            <v>0.46543781023740005</v>
          </cell>
          <cell r="J28">
            <v>-0.29028883197283373</v>
          </cell>
          <cell r="L28" t="e">
            <v>#VALUE!</v>
          </cell>
          <cell r="M28">
            <v>0.43574738832230575</v>
          </cell>
          <cell r="O28">
            <v>60</v>
          </cell>
          <cell r="P28" t="str">
            <v/>
          </cell>
          <cell r="Q28" t="str">
            <v/>
          </cell>
          <cell r="R28" t="str">
            <v/>
          </cell>
          <cell r="U28">
            <v>27.926268614244002</v>
          </cell>
          <cell r="V28">
            <v>15.757470000000001</v>
          </cell>
          <cell r="W28">
            <v>39.348780000000005</v>
          </cell>
        </row>
        <row r="29">
          <cell r="J29" t="str">
            <v/>
          </cell>
          <cell r="O29" t="str">
            <v/>
          </cell>
          <cell r="U29" t="e">
            <v>#VALUE!</v>
          </cell>
          <cell r="V29" t="str">
            <v/>
          </cell>
          <cell r="W29" t="e">
            <v>#VALUE!</v>
          </cell>
        </row>
        <row r="30">
          <cell r="B30" t="str">
            <v>f-03834-hs</v>
          </cell>
          <cell r="C30">
            <v>0.25531200000000004</v>
          </cell>
          <cell r="F30" t="str">
            <v/>
          </cell>
          <cell r="G30" t="str">
            <v/>
          </cell>
          <cell r="I30">
            <v>0.17617364228373264</v>
          </cell>
          <cell r="J30">
            <v>-0.3099672468049578</v>
          </cell>
          <cell r="L30" t="e">
            <v>#VALUE!</v>
          </cell>
          <cell r="M30">
            <v>0.45627507748447704</v>
          </cell>
          <cell r="O30">
            <v>228</v>
          </cell>
          <cell r="P30" t="str">
            <v/>
          </cell>
          <cell r="Q30" t="str">
            <v/>
          </cell>
          <cell r="R30" t="str">
            <v/>
          </cell>
          <cell r="U30">
            <v>40.167590440691043</v>
          </cell>
          <cell r="V30">
            <v>21.840119999999999</v>
          </cell>
          <cell r="W30">
            <v>58.21113600000001</v>
          </cell>
        </row>
        <row r="31">
          <cell r="B31" t="str">
            <v>f-01234-hs</v>
          </cell>
          <cell r="C31">
            <v>0.26240400000000003</v>
          </cell>
          <cell r="D31">
            <v>2.7777777777777724E-2</v>
          </cell>
          <cell r="E31">
            <v>2.7777777777777724E-2</v>
          </cell>
          <cell r="F31" t="str">
            <v/>
          </cell>
          <cell r="G31" t="str">
            <v/>
          </cell>
          <cell r="I31">
            <v>0.18106735456939185</v>
          </cell>
          <cell r="J31">
            <v>-0.30996724680495785</v>
          </cell>
          <cell r="L31" t="e">
            <v>#VALUE!</v>
          </cell>
          <cell r="M31">
            <v>0.26056797859335029</v>
          </cell>
          <cell r="O31">
            <v>210</v>
          </cell>
          <cell r="P31" t="str">
            <v/>
          </cell>
          <cell r="Q31" t="str">
            <v/>
          </cell>
          <cell r="R31" t="str">
            <v/>
          </cell>
          <cell r="U31">
            <v>38.024144459572291</v>
          </cell>
          <cell r="V31">
            <v>28.11627</v>
          </cell>
          <cell r="W31">
            <v>55.104840000000003</v>
          </cell>
        </row>
        <row r="32">
          <cell r="B32" t="str">
            <v>f-05834-hs</v>
          </cell>
          <cell r="C32">
            <v>0.26673800000000003</v>
          </cell>
          <cell r="D32">
            <v>1.6516516516516533E-2</v>
          </cell>
          <cell r="E32">
            <v>1.6516516516516533E-2</v>
          </cell>
          <cell r="F32">
            <v>0.18411111111111111</v>
          </cell>
          <cell r="G32">
            <v>-0.44878817139408583</v>
          </cell>
          <cell r="I32">
            <v>0.18405795652173915</v>
          </cell>
          <cell r="J32">
            <v>-0.30996724680495796</v>
          </cell>
          <cell r="L32">
            <v>0.44620343995172002</v>
          </cell>
          <cell r="M32">
            <v>0.4460435075624809</v>
          </cell>
          <cell r="O32">
            <v>180</v>
          </cell>
          <cell r="P32">
            <v>33.14</v>
          </cell>
          <cell r="Q32">
            <v>0</v>
          </cell>
          <cell r="R32">
            <v>216</v>
          </cell>
          <cell r="U32">
            <v>33.130432173913043</v>
          </cell>
          <cell r="V32">
            <v>18.352817999999999</v>
          </cell>
          <cell r="W32">
            <v>48.012840000000004</v>
          </cell>
        </row>
        <row r="33">
          <cell r="B33" t="str">
            <v>f-03434-hs</v>
          </cell>
          <cell r="C33">
            <v>0.32564100000000001</v>
          </cell>
          <cell r="D33">
            <v>0.22082717872968971</v>
          </cell>
          <cell r="E33">
            <v>0.15</v>
          </cell>
          <cell r="F33">
            <v>0.28086419753086422</v>
          </cell>
          <cell r="G33">
            <v>-0.15942509890109885</v>
          </cell>
          <cell r="I33">
            <v>0.21166665000000001</v>
          </cell>
          <cell r="J33">
            <v>-0.35</v>
          </cell>
          <cell r="L33">
            <v>0.37662756043956053</v>
          </cell>
          <cell r="M33">
            <v>0.17283615534142974</v>
          </cell>
          <cell r="O33">
            <v>162</v>
          </cell>
          <cell r="P33">
            <v>45.5</v>
          </cell>
          <cell r="Q33">
            <v>0</v>
          </cell>
          <cell r="R33">
            <v>1</v>
          </cell>
          <cell r="U33">
            <v>34.289997300000003</v>
          </cell>
          <cell r="V33">
            <v>28.363445999999996</v>
          </cell>
          <cell r="W33">
            <v>52.753841999999999</v>
          </cell>
        </row>
        <row r="34">
          <cell r="B34" t="str">
            <v>f-07834-hs</v>
          </cell>
          <cell r="C34">
            <v>0.35263</v>
          </cell>
          <cell r="D34">
            <v>8.2879612825166316E-2</v>
          </cell>
          <cell r="E34">
            <v>8.2879612825166316E-2</v>
          </cell>
          <cell r="F34">
            <v>0.21660000000000001</v>
          </cell>
          <cell r="G34">
            <v>-0.62802400738688813</v>
          </cell>
          <cell r="H34">
            <v>0.22920950000000001</v>
          </cell>
          <cell r="I34">
            <v>0.22920950000000001</v>
          </cell>
          <cell r="J34">
            <v>-0.35</v>
          </cell>
          <cell r="L34">
            <v>0.39613434903047096</v>
          </cell>
          <cell r="M34">
            <v>0.4293548042293186</v>
          </cell>
          <cell r="O34">
            <v>150</v>
          </cell>
          <cell r="P34">
            <v>32.49</v>
          </cell>
          <cell r="Q34">
            <v>0</v>
          </cell>
          <cell r="R34">
            <v>387</v>
          </cell>
          <cell r="U34">
            <v>34.381425</v>
          </cell>
          <cell r="V34">
            <v>19.619595</v>
          </cell>
          <cell r="W34">
            <v>52.894500000000001</v>
          </cell>
        </row>
        <row r="35">
          <cell r="B35" t="str">
            <v>f-11834-hs</v>
          </cell>
          <cell r="C35">
            <v>0.40601700000000002</v>
          </cell>
          <cell r="D35">
            <v>0.1513966480446928</v>
          </cell>
          <cell r="E35">
            <v>0.65</v>
          </cell>
          <cell r="F35">
            <v>0.3768333333333333</v>
          </cell>
          <cell r="G35">
            <v>-7.7444493586908594E-2</v>
          </cell>
          <cell r="I35">
            <v>0.37819567500000001</v>
          </cell>
          <cell r="J35">
            <v>-6.8522561863173237E-2</v>
          </cell>
          <cell r="L35">
            <v>0.46159141972578505</v>
          </cell>
          <cell r="M35">
            <v>0.46353088252529601</v>
          </cell>
          <cell r="O35">
            <v>120</v>
          </cell>
          <cell r="P35">
            <v>45.22</v>
          </cell>
          <cell r="Q35">
            <v>0</v>
          </cell>
          <cell r="R35">
            <v>127</v>
          </cell>
          <cell r="U35">
            <v>45.383481000000003</v>
          </cell>
          <cell r="V35">
            <v>24.346836</v>
          </cell>
          <cell r="W35">
            <v>48.72204</v>
          </cell>
        </row>
        <row r="36">
          <cell r="B36" t="str">
            <v>f-13834-hs</v>
          </cell>
          <cell r="C36">
            <v>0.52205000000000001</v>
          </cell>
          <cell r="D36">
            <v>0.2857836001940805</v>
          </cell>
          <cell r="E36">
            <v>0.15</v>
          </cell>
          <cell r="F36">
            <v>0.51874999999999993</v>
          </cell>
          <cell r="G36">
            <v>-6.3614457831326866E-3</v>
          </cell>
          <cell r="I36">
            <v>0.43492502624999996</v>
          </cell>
          <cell r="J36">
            <v>-0.16689009433962274</v>
          </cell>
          <cell r="L36">
            <v>0.49572125301204817</v>
          </cell>
          <cell r="M36">
            <v>0.39852943792286538</v>
          </cell>
          <cell r="O36">
            <v>96</v>
          </cell>
          <cell r="P36">
            <v>49.8</v>
          </cell>
          <cell r="Q36">
            <v>0</v>
          </cell>
          <cell r="R36">
            <v>16</v>
          </cell>
          <cell r="U36">
            <v>41.752802519999996</v>
          </cell>
          <cell r="V36">
            <v>25.113081600000001</v>
          </cell>
          <cell r="W36">
            <v>50.116799999999998</v>
          </cell>
        </row>
        <row r="37">
          <cell r="B37" t="str">
            <v>f-15834-hs</v>
          </cell>
          <cell r="C37">
            <v>0.69422800000000007</v>
          </cell>
          <cell r="D37">
            <v>0.32981132075471709</v>
          </cell>
          <cell r="E37">
            <v>0.25</v>
          </cell>
          <cell r="F37">
            <v>0.58940476190476188</v>
          </cell>
          <cell r="G37">
            <v>-0.17784593011512842</v>
          </cell>
          <cell r="I37">
            <v>0.5436562828125</v>
          </cell>
          <cell r="J37">
            <v>-0.2168908732973894</v>
          </cell>
          <cell r="L37">
            <v>0.51772971924863664</v>
          </cell>
          <cell r="M37">
            <v>0.47714684997389245</v>
          </cell>
          <cell r="O37">
            <v>84</v>
          </cell>
          <cell r="P37">
            <v>49.51</v>
          </cell>
          <cell r="Q37">
            <v>0</v>
          </cell>
          <cell r="R37">
            <v>16</v>
          </cell>
          <cell r="U37">
            <v>45.667127756249997</v>
          </cell>
          <cell r="V37">
            <v>23.877201599999999</v>
          </cell>
          <cell r="W37">
            <v>58.315152000000005</v>
          </cell>
        </row>
        <row r="38">
          <cell r="B38" t="str">
            <v>f-20034-hs</v>
          </cell>
          <cell r="C38">
            <v>0.76731500000000008</v>
          </cell>
          <cell r="D38">
            <v>0.10527809307604995</v>
          </cell>
          <cell r="E38">
            <v>0.10527809307604995</v>
          </cell>
          <cell r="F38">
            <v>0.60606060606060608</v>
          </cell>
          <cell r="G38">
            <v>-0.2660697500000001</v>
          </cell>
          <cell r="I38">
            <v>0.60089137955581373</v>
          </cell>
          <cell r="J38">
            <v>-0.21689087329738937</v>
          </cell>
          <cell r="L38">
            <v>0.37124604999999999</v>
          </cell>
          <cell r="M38">
            <v>0.36583713302446369</v>
          </cell>
          <cell r="O38">
            <v>66</v>
          </cell>
          <cell r="P38">
            <v>40</v>
          </cell>
          <cell r="Q38">
            <v>0</v>
          </cell>
          <cell r="R38">
            <v>1</v>
          </cell>
          <cell r="U38">
            <v>39.658831050683709</v>
          </cell>
          <cell r="V38">
            <v>25.150158000000001</v>
          </cell>
          <cell r="W38">
            <v>50.642790000000005</v>
          </cell>
        </row>
        <row r="39">
          <cell r="B39" t="str">
            <v>f-21834-hs</v>
          </cell>
          <cell r="C39">
            <v>0.79686500000000005</v>
          </cell>
          <cell r="D39">
            <v>3.8510911424903677E-2</v>
          </cell>
          <cell r="E39">
            <v>0.15</v>
          </cell>
          <cell r="F39">
            <v>0.7198148148148148</v>
          </cell>
          <cell r="G39">
            <v>-0.10704167738615908</v>
          </cell>
          <cell r="I39">
            <v>0.6910250864891857</v>
          </cell>
          <cell r="J39">
            <v>-0.13282038175953811</v>
          </cell>
          <cell r="L39">
            <v>0.44628633393362488</v>
          </cell>
          <cell r="M39">
            <v>0.42321732192824302</v>
          </cell>
          <cell r="O39">
            <v>54</v>
          </cell>
          <cell r="P39">
            <v>38.869999999999997</v>
          </cell>
          <cell r="Q39">
            <v>0</v>
          </cell>
          <cell r="R39">
            <v>3</v>
          </cell>
          <cell r="U39">
            <v>37.315354670416028</v>
          </cell>
          <cell r="V39">
            <v>21.522850200000001</v>
          </cell>
          <cell r="W39">
            <v>43.030709999999999</v>
          </cell>
        </row>
        <row r="40">
          <cell r="B40" t="str">
            <v>f-23834-hs</v>
          </cell>
          <cell r="C40">
            <v>1.200124</v>
          </cell>
          <cell r="D40">
            <v>0.50605686032138431</v>
          </cell>
          <cell r="E40">
            <v>0.35</v>
          </cell>
          <cell r="F40" t="str">
            <v/>
          </cell>
          <cell r="G40" t="str">
            <v/>
          </cell>
          <cell r="I40">
            <v>0.9328838667604008</v>
          </cell>
          <cell r="J40">
            <v>-0.22267710106588917</v>
          </cell>
          <cell r="L40" t="e">
            <v>#VALUE!</v>
          </cell>
          <cell r="M40">
            <v>0.45905604451995669</v>
          </cell>
          <cell r="O40">
            <v>54</v>
          </cell>
          <cell r="P40" t="str">
            <v/>
          </cell>
          <cell r="Q40" t="str">
            <v/>
          </cell>
          <cell r="R40" t="str">
            <v/>
          </cell>
          <cell r="U40">
            <v>50.375728805061641</v>
          </cell>
          <cell r="V40">
            <v>27.250446</v>
          </cell>
          <cell r="W40">
            <v>64.806696000000002</v>
          </cell>
        </row>
        <row r="41">
          <cell r="B41" t="str">
            <v>f-25834-hs</v>
          </cell>
          <cell r="C41">
            <v>1.282864</v>
          </cell>
          <cell r="D41">
            <v>6.89428759028234E-2</v>
          </cell>
          <cell r="E41">
            <v>0.2</v>
          </cell>
          <cell r="F41" t="str">
            <v/>
          </cell>
          <cell r="G41" t="str">
            <v/>
          </cell>
          <cell r="I41">
            <v>1.1194606401124809</v>
          </cell>
          <cell r="J41">
            <v>-0.12737387586487661</v>
          </cell>
          <cell r="L41" t="e">
            <v>#VALUE!</v>
          </cell>
          <cell r="M41">
            <v>0.56760159075234351</v>
          </cell>
          <cell r="O41">
            <v>48</v>
          </cell>
          <cell r="P41" t="str">
            <v/>
          </cell>
          <cell r="Q41" t="str">
            <v/>
          </cell>
          <cell r="R41" t="str">
            <v/>
          </cell>
          <cell r="U41">
            <v>53.734110725399084</v>
          </cell>
          <cell r="V41">
            <v>23.234544</v>
          </cell>
          <cell r="W41">
            <v>61.577472</v>
          </cell>
        </row>
        <row r="42">
          <cell r="F42" t="str">
            <v/>
          </cell>
          <cell r="G42" t="str">
            <v/>
          </cell>
          <cell r="J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U42" t="e">
            <v>#VALUE!</v>
          </cell>
          <cell r="V42" t="str">
            <v/>
          </cell>
          <cell r="W42" t="e">
            <v>#VALUE!</v>
          </cell>
        </row>
        <row r="43">
          <cell r="B43" t="str">
            <v>f-03810-hs</v>
          </cell>
          <cell r="C43">
            <v>0.39872800000000003</v>
          </cell>
          <cell r="E43">
            <v>0</v>
          </cell>
          <cell r="F43" t="str">
            <v/>
          </cell>
          <cell r="G43" t="str">
            <v/>
          </cell>
          <cell r="I43">
            <v>0.34480185239933814</v>
          </cell>
          <cell r="J43">
            <v>-0.13524544953116382</v>
          </cell>
          <cell r="L43" t="e">
            <v>#VALUE!</v>
          </cell>
          <cell r="M43">
            <v>0.47874522110984358</v>
          </cell>
          <cell r="O43">
            <v>150</v>
          </cell>
          <cell r="P43" t="str">
            <v/>
          </cell>
          <cell r="Q43" t="str">
            <v/>
          </cell>
          <cell r="R43" t="str">
            <v/>
          </cell>
          <cell r="U43">
            <v>51.720277859900719</v>
          </cell>
          <cell r="V43">
            <v>26.959442000000003</v>
          </cell>
          <cell r="W43">
            <v>59.809200000000004</v>
          </cell>
        </row>
        <row r="44">
          <cell r="B44" t="str">
            <v>f-01210-hs</v>
          </cell>
          <cell r="C44">
            <v>0.40168300000000007</v>
          </cell>
          <cell r="D44">
            <v>7.4110671936759914E-3</v>
          </cell>
          <cell r="E44">
            <v>7.4110671936759914E-3</v>
          </cell>
          <cell r="F44" t="str">
            <v/>
          </cell>
          <cell r="G44" t="str">
            <v/>
          </cell>
          <cell r="I44">
            <v>0.34735720209597359</v>
          </cell>
          <cell r="J44">
            <v>-0.1352454495311638</v>
          </cell>
          <cell r="L44" t="e">
            <v>#VALUE!</v>
          </cell>
          <cell r="M44">
            <v>0.47758365662174701</v>
          </cell>
          <cell r="O44">
            <v>126</v>
          </cell>
          <cell r="P44" t="str">
            <v/>
          </cell>
          <cell r="Q44" t="str">
            <v/>
          </cell>
          <cell r="R44" t="str">
            <v/>
          </cell>
          <cell r="U44">
            <v>43.767007464092671</v>
          </cell>
          <cell r="V44">
            <v>22.864599999999999</v>
          </cell>
          <cell r="W44">
            <v>50.612058000000012</v>
          </cell>
        </row>
        <row r="45">
          <cell r="B45" t="str">
            <v>f-05810-hs</v>
          </cell>
          <cell r="C45">
            <v>0.40818400000000005</v>
          </cell>
          <cell r="D45">
            <v>1.618440411966645E-2</v>
          </cell>
          <cell r="E45">
            <v>1.618440411966645E-2</v>
          </cell>
          <cell r="F45">
            <v>0.34642857142857142</v>
          </cell>
          <cell r="G45">
            <v>-0.17826309278350533</v>
          </cell>
          <cell r="I45">
            <v>0.35297897142857143</v>
          </cell>
          <cell r="J45">
            <v>-0.13524544953116391</v>
          </cell>
          <cell r="L45">
            <v>0.40541855670103083</v>
          </cell>
          <cell r="M45">
            <v>0.41645248960197062</v>
          </cell>
          <cell r="O45">
            <v>126</v>
          </cell>
          <cell r="P45">
            <v>43.65</v>
          </cell>
          <cell r="Q45">
            <v>0</v>
          </cell>
          <cell r="R45">
            <v>208</v>
          </cell>
          <cell r="U45">
            <v>44.475350400000004</v>
          </cell>
          <cell r="V45">
            <v>25.953480000000003</v>
          </cell>
          <cell r="W45">
            <v>51.431184000000009</v>
          </cell>
        </row>
        <row r="46">
          <cell r="B46" t="str">
            <v>f-03410-hs</v>
          </cell>
          <cell r="C46">
            <v>0.51476100000000002</v>
          </cell>
          <cell r="D46">
            <v>0.26110038610038599</v>
          </cell>
          <cell r="E46">
            <v>0.05</v>
          </cell>
          <cell r="F46">
            <v>0.6166666666666667</v>
          </cell>
          <cell r="G46">
            <v>0.16525243243243243</v>
          </cell>
          <cell r="I46">
            <v>0.37062792</v>
          </cell>
          <cell r="J46">
            <v>-0.28000000000000003</v>
          </cell>
          <cell r="L46">
            <v>0.53236972972972973</v>
          </cell>
          <cell r="M46">
            <v>0.22193665280262737</v>
          </cell>
          <cell r="O46">
            <v>120</v>
          </cell>
          <cell r="P46">
            <v>74</v>
          </cell>
          <cell r="Q46">
            <v>0</v>
          </cell>
          <cell r="R46">
            <v>1</v>
          </cell>
          <cell r="U46">
            <v>44.475350399999996</v>
          </cell>
          <cell r="V46">
            <v>34.604640000000003</v>
          </cell>
          <cell r="W46">
            <v>61.771320000000003</v>
          </cell>
        </row>
        <row r="47">
          <cell r="B47" t="str">
            <v>f-07810-hs</v>
          </cell>
          <cell r="C47">
            <v>0.57504300000000008</v>
          </cell>
          <cell r="D47">
            <v>0.11710677382319185</v>
          </cell>
          <cell r="E47">
            <v>0.11710677382319185</v>
          </cell>
          <cell r="F47">
            <v>0.40068627450980387</v>
          </cell>
          <cell r="G47">
            <v>-0.43514524100807478</v>
          </cell>
          <cell r="H47">
            <v>0.41403096000000006</v>
          </cell>
          <cell r="I47">
            <v>0.41403096000000006</v>
          </cell>
          <cell r="J47">
            <v>-0.28000000000000003</v>
          </cell>
          <cell r="L47">
            <v>0.47308027893320276</v>
          </cell>
          <cell r="M47">
            <v>0.4900634967008265</v>
          </cell>
          <cell r="O47">
            <v>102</v>
          </cell>
          <cell r="P47">
            <v>40.869999999999997</v>
          </cell>
          <cell r="Q47">
            <v>0</v>
          </cell>
          <cell r="R47">
            <v>293</v>
          </cell>
          <cell r="U47">
            <v>42.231157920000008</v>
          </cell>
          <cell r="V47">
            <v>21.535209000000002</v>
          </cell>
          <cell r="W47">
            <v>58.654386000000009</v>
          </cell>
        </row>
        <row r="48">
          <cell r="B48" t="str">
            <v>f-11810-hs</v>
          </cell>
          <cell r="C48">
            <v>0.61464000000000008</v>
          </cell>
          <cell r="D48">
            <v>6.8859198355601212E-2</v>
          </cell>
          <cell r="E48">
            <v>6.8859198355601212E-2</v>
          </cell>
          <cell r="F48">
            <v>0.51964285714285707</v>
          </cell>
          <cell r="G48">
            <v>-0.18281237113402093</v>
          </cell>
          <cell r="I48">
            <v>0.44254080000000007</v>
          </cell>
          <cell r="J48">
            <v>-0.27999999999999997</v>
          </cell>
          <cell r="L48">
            <v>0.46487670103092776</v>
          </cell>
          <cell r="M48">
            <v>0.37164437719640775</v>
          </cell>
          <cell r="O48">
            <v>84</v>
          </cell>
          <cell r="P48">
            <v>43.65</v>
          </cell>
          <cell r="Q48">
            <v>0</v>
          </cell>
          <cell r="R48">
            <v>76</v>
          </cell>
          <cell r="U48">
            <v>37.173427200000006</v>
          </cell>
          <cell r="V48">
            <v>23.358132000000001</v>
          </cell>
          <cell r="W48">
            <v>51.629760000000005</v>
          </cell>
        </row>
        <row r="49">
          <cell r="B49" t="str">
            <v>f-13810-hs</v>
          </cell>
          <cell r="C49">
            <v>0.87940800000000008</v>
          </cell>
          <cell r="D49">
            <v>0.43076923076923074</v>
          </cell>
          <cell r="E49">
            <v>0.43076923076923074</v>
          </cell>
          <cell r="F49">
            <v>0.71986111111111106</v>
          </cell>
          <cell r="G49">
            <v>-0.22163565502604687</v>
          </cell>
          <cell r="I49">
            <v>0.63317376000000014</v>
          </cell>
          <cell r="J49">
            <v>-0.27999999999999992</v>
          </cell>
          <cell r="L49">
            <v>0.39910908740111906</v>
          </cell>
          <cell r="M49">
            <v>0.31684155704746847</v>
          </cell>
          <cell r="O49">
            <v>72</v>
          </cell>
          <cell r="P49">
            <v>51.83</v>
          </cell>
          <cell r="Q49">
            <v>0</v>
          </cell>
          <cell r="R49">
            <v>9</v>
          </cell>
          <cell r="U49">
            <v>45.588510720000009</v>
          </cell>
          <cell r="V49">
            <v>31.144175999999998</v>
          </cell>
          <cell r="W49">
            <v>63.317376000000003</v>
          </cell>
        </row>
        <row r="50">
          <cell r="B50" t="str">
            <v>f-15810-hs</v>
          </cell>
          <cell r="C50">
            <v>0.98145400000000005</v>
          </cell>
          <cell r="D50">
            <v>0.11603942652329745</v>
          </cell>
          <cell r="E50">
            <v>0.11603942652329745</v>
          </cell>
          <cell r="F50">
            <v>1.0277777777777777</v>
          </cell>
          <cell r="G50">
            <v>4.5071783783783646E-2</v>
          </cell>
          <cell r="I50">
            <v>0.70664688000000009</v>
          </cell>
          <cell r="J50">
            <v>-0.27999999999999997</v>
          </cell>
          <cell r="L50">
            <v>0.52502125405405409</v>
          </cell>
          <cell r="M50">
            <v>0.30917037375159717</v>
          </cell>
          <cell r="O50">
            <v>54</v>
          </cell>
          <cell r="P50">
            <v>55.5</v>
          </cell>
          <cell r="Q50">
            <v>0</v>
          </cell>
          <cell r="R50">
            <v>1</v>
          </cell>
          <cell r="U50">
            <v>38.158931520000003</v>
          </cell>
          <cell r="V50">
            <v>26.3613204</v>
          </cell>
          <cell r="W50">
            <v>52.998516000000002</v>
          </cell>
        </row>
        <row r="51">
          <cell r="B51" t="str">
            <v>f-20010-hs</v>
          </cell>
          <cell r="C51">
            <v>1.0167169999999999</v>
          </cell>
          <cell r="D51">
            <v>3.592934564431937E-2</v>
          </cell>
          <cell r="E51">
            <v>3.592934564431937E-2</v>
          </cell>
          <cell r="F51">
            <v>1.0462962962962963</v>
          </cell>
          <cell r="G51">
            <v>2.8270477876106304E-2</v>
          </cell>
          <cell r="I51">
            <v>0.73203623999999989</v>
          </cell>
          <cell r="J51">
            <v>-0.28000000000000003</v>
          </cell>
          <cell r="L51">
            <v>0.47830552212389382</v>
          </cell>
          <cell r="M51">
            <v>0.25434429311860285</v>
          </cell>
          <cell r="O51">
            <v>54</v>
          </cell>
          <cell r="P51">
            <v>56.5</v>
          </cell>
          <cell r="Q51">
            <v>0</v>
          </cell>
          <cell r="R51">
            <v>1</v>
          </cell>
          <cell r="U51">
            <v>39.529956959999993</v>
          </cell>
          <cell r="V51">
            <v>29.475738</v>
          </cell>
          <cell r="W51">
            <v>54.902717999999993</v>
          </cell>
        </row>
        <row r="52">
          <cell r="B52" t="str">
            <v>f-21810-hs</v>
          </cell>
          <cell r="C52">
            <v>1.0807420000000001</v>
          </cell>
          <cell r="D52">
            <v>6.2972292191435991E-2</v>
          </cell>
          <cell r="E52">
            <v>6.2972292191435991E-2</v>
          </cell>
          <cell r="F52">
            <v>1.0058333333333334</v>
          </cell>
          <cell r="G52">
            <v>-7.4474233637116888E-2</v>
          </cell>
          <cell r="I52">
            <v>0.77813423999999998</v>
          </cell>
          <cell r="J52">
            <v>-0.28000000000000008</v>
          </cell>
          <cell r="L52">
            <v>0.39593421209610608</v>
          </cell>
          <cell r="M52">
            <v>0.21917135403269236</v>
          </cell>
          <cell r="O52">
            <v>48</v>
          </cell>
          <cell r="P52">
            <v>48.28</v>
          </cell>
          <cell r="Q52">
            <v>0</v>
          </cell>
          <cell r="R52">
            <v>1</v>
          </cell>
          <cell r="U52">
            <v>37.350443519999999</v>
          </cell>
          <cell r="V52">
            <v>29.164296239999999</v>
          </cell>
          <cell r="W52">
            <v>51.875616000000008</v>
          </cell>
        </row>
        <row r="53">
          <cell r="B53" t="str">
            <v>f-23810-hs</v>
          </cell>
          <cell r="C53">
            <v>1.410914</v>
          </cell>
          <cell r="D53">
            <v>0.3055049216186656</v>
          </cell>
          <cell r="E53">
            <v>0.3055049216186656</v>
          </cell>
          <cell r="F53" t="str">
            <v/>
          </cell>
          <cell r="G53" t="str">
            <v/>
          </cell>
          <cell r="I53">
            <v>1.0158580799999999</v>
          </cell>
          <cell r="J53">
            <v>-0.28000000000000008</v>
          </cell>
          <cell r="L53" t="e">
            <v>#VALUE!</v>
          </cell>
          <cell r="M53">
            <v>0.35115346033375044</v>
          </cell>
          <cell r="O53">
            <v>42</v>
          </cell>
          <cell r="P53" t="str">
            <v/>
          </cell>
          <cell r="Q53" t="str">
            <v/>
          </cell>
          <cell r="R53" t="str">
            <v/>
          </cell>
          <cell r="U53">
            <v>42.666039359999992</v>
          </cell>
          <cell r="V53">
            <v>27.683712</v>
          </cell>
          <cell r="W53">
            <v>59.258387999999997</v>
          </cell>
        </row>
        <row r="54">
          <cell r="B54" t="str">
            <v>f-25810-hs</v>
          </cell>
          <cell r="C54">
            <v>1.5653619999999999</v>
          </cell>
          <cell r="D54">
            <v>0.10946662943311919</v>
          </cell>
          <cell r="E54">
            <v>0.10946662943311919</v>
          </cell>
          <cell r="F54" t="str">
            <v/>
          </cell>
          <cell r="G54" t="str">
            <v/>
          </cell>
          <cell r="I54">
            <v>1.1270606399999998</v>
          </cell>
          <cell r="J54">
            <v>-0.28000000000000008</v>
          </cell>
          <cell r="L54" t="e">
            <v>#VALUE!</v>
          </cell>
          <cell r="M54">
            <v>0.47182770928811779</v>
          </cell>
          <cell r="O54">
            <v>36</v>
          </cell>
          <cell r="P54" t="str">
            <v/>
          </cell>
          <cell r="Q54" t="str">
            <v/>
          </cell>
          <cell r="R54" t="str">
            <v/>
          </cell>
          <cell r="U54">
            <v>40.574183039999994</v>
          </cell>
          <cell r="V54">
            <v>21.430159199999999</v>
          </cell>
          <cell r="W54">
            <v>56.353031999999999</v>
          </cell>
        </row>
        <row r="55">
          <cell r="F55" t="str">
            <v/>
          </cell>
          <cell r="G55" t="str">
            <v/>
          </cell>
          <cell r="J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U55" t="e">
            <v>#VALUE!</v>
          </cell>
          <cell r="V55" t="str">
            <v/>
          </cell>
          <cell r="W55" t="e">
            <v>#VALUE!</v>
          </cell>
        </row>
        <row r="56">
          <cell r="B56" t="str">
            <v>f-03838-ss</v>
          </cell>
          <cell r="C56">
            <v>0.13494500000000001</v>
          </cell>
          <cell r="E56">
            <v>0</v>
          </cell>
          <cell r="F56" t="str">
            <v/>
          </cell>
          <cell r="G56" t="str">
            <v/>
          </cell>
          <cell r="I56">
            <v>0.10660654999999998</v>
          </cell>
          <cell r="J56">
            <v>-0.21000000000000019</v>
          </cell>
          <cell r="L56" t="e">
            <v>#VALUE!</v>
          </cell>
          <cell r="M56">
            <v>0.18307561082559407</v>
          </cell>
          <cell r="O56">
            <v>540</v>
          </cell>
          <cell r="P56" t="str">
            <v/>
          </cell>
          <cell r="Q56" t="str">
            <v/>
          </cell>
          <cell r="R56" t="str">
            <v/>
          </cell>
          <cell r="S56" t="e">
            <v>#N/A</v>
          </cell>
          <cell r="U56">
            <v>57.567536999999987</v>
          </cell>
          <cell r="V56">
            <v>47.028325000000002</v>
          </cell>
          <cell r="W56">
            <v>72.8703</v>
          </cell>
        </row>
        <row r="57">
          <cell r="B57" t="str">
            <v>f-01238-ss</v>
          </cell>
          <cell r="C57">
            <v>0.14105200000000001</v>
          </cell>
          <cell r="D57">
            <v>4.5255474452554754E-2</v>
          </cell>
          <cell r="E57">
            <v>4.5255474452554754E-2</v>
          </cell>
          <cell r="F57" t="str">
            <v/>
          </cell>
          <cell r="G57" t="str">
            <v/>
          </cell>
          <cell r="I57">
            <v>0.11143107999999999</v>
          </cell>
          <cell r="J57">
            <v>-0.21000000000000016</v>
          </cell>
          <cell r="L57" t="e">
            <v>#VALUE!</v>
          </cell>
          <cell r="M57">
            <v>0.29394175006350692</v>
          </cell>
          <cell r="O57">
            <v>456</v>
          </cell>
          <cell r="P57" t="str">
            <v/>
          </cell>
          <cell r="Q57" t="str">
            <v/>
          </cell>
          <cell r="R57" t="str">
            <v/>
          </cell>
          <cell r="S57" t="e">
            <v>#N/A</v>
          </cell>
          <cell r="U57">
            <v>50.812572479999993</v>
          </cell>
          <cell r="V57">
            <v>35.876636000000005</v>
          </cell>
          <cell r="W57">
            <v>64.31971200000001</v>
          </cell>
        </row>
        <row r="58">
          <cell r="B58" t="str">
            <v>f-05838-ss</v>
          </cell>
          <cell r="C58">
            <v>0.15622100000000003</v>
          </cell>
          <cell r="D58">
            <v>0.10754189944134089</v>
          </cell>
          <cell r="E58">
            <v>0.10754189944134089</v>
          </cell>
          <cell r="F58" t="str">
            <v/>
          </cell>
          <cell r="G58" t="str">
            <v/>
          </cell>
          <cell r="I58">
            <v>0.12341458999999999</v>
          </cell>
          <cell r="J58">
            <v>-0.21000000000000019</v>
          </cell>
          <cell r="L58" t="e">
            <v>#VALUE!</v>
          </cell>
          <cell r="M58">
            <v>0.46591727931033111</v>
          </cell>
          <cell r="O58">
            <v>396</v>
          </cell>
          <cell r="P58" t="str">
            <v/>
          </cell>
          <cell r="Q58" t="str">
            <v/>
          </cell>
          <cell r="R58" t="str">
            <v/>
          </cell>
          <cell r="S58" t="e">
            <v>#N/A</v>
          </cell>
          <cell r="U58">
            <v>48.872177639999997</v>
          </cell>
          <cell r="V58">
            <v>26.101785599999999</v>
          </cell>
          <cell r="W58">
            <v>61.863516000000011</v>
          </cell>
        </row>
        <row r="59">
          <cell r="B59" t="str">
            <v>f-03438-ss</v>
          </cell>
          <cell r="C59">
            <v>0.17316300000000001</v>
          </cell>
          <cell r="D59">
            <v>0.10844892812105915</v>
          </cell>
          <cell r="E59">
            <v>0.10844892812105915</v>
          </cell>
          <cell r="F59" t="str">
            <v/>
          </cell>
          <cell r="G59" t="str">
            <v/>
          </cell>
          <cell r="I59">
            <v>0.13679876999999999</v>
          </cell>
          <cell r="J59">
            <v>-0.21000000000000013</v>
          </cell>
          <cell r="L59" t="e">
            <v>#VALUE!</v>
          </cell>
          <cell r="M59">
            <v>0.45794249465839482</v>
          </cell>
          <cell r="O59">
            <v>300</v>
          </cell>
          <cell r="P59" t="str">
            <v/>
          </cell>
          <cell r="Q59" t="str">
            <v/>
          </cell>
          <cell r="R59" t="str">
            <v/>
          </cell>
          <cell r="S59" t="e">
            <v>#N/A</v>
          </cell>
          <cell r="U59">
            <v>41.039630999999993</v>
          </cell>
          <cell r="V59">
            <v>22.245840000000001</v>
          </cell>
          <cell r="W59">
            <v>51.948900000000002</v>
          </cell>
        </row>
        <row r="60">
          <cell r="B60" t="str">
            <v>f-07838-ss</v>
          </cell>
          <cell r="C60">
            <v>0.174542</v>
          </cell>
          <cell r="D60">
            <v>7.9635949943116669E-3</v>
          </cell>
          <cell r="E60">
            <v>7.9635949943116669E-3</v>
          </cell>
          <cell r="F60" t="str">
            <v/>
          </cell>
          <cell r="G60" t="str">
            <v/>
          </cell>
          <cell r="H60">
            <v>0.13788818</v>
          </cell>
          <cell r="I60">
            <v>0.13788818</v>
          </cell>
          <cell r="J60">
            <v>-0.21000000000000002</v>
          </cell>
          <cell r="L60" t="e">
            <v>#VALUE!</v>
          </cell>
          <cell r="M60">
            <v>0.46222511603242566</v>
          </cell>
          <cell r="O60">
            <v>276</v>
          </cell>
          <cell r="P60" t="str">
            <v/>
          </cell>
          <cell r="Q60" t="str">
            <v/>
          </cell>
          <cell r="R60" t="str">
            <v/>
          </cell>
          <cell r="S60" t="e">
            <v>#N/A</v>
          </cell>
          <cell r="U60">
            <v>38.057137679999997</v>
          </cell>
          <cell r="V60">
            <v>20.466172799999999</v>
          </cell>
          <cell r="W60">
            <v>48.173591999999999</v>
          </cell>
        </row>
        <row r="61">
          <cell r="B61" t="str">
            <v>f-11838-ss</v>
          </cell>
          <cell r="C61">
            <v>0.20724400000000001</v>
          </cell>
          <cell r="D61">
            <v>0.18735891647855535</v>
          </cell>
          <cell r="E61">
            <v>0.18735891647855535</v>
          </cell>
          <cell r="F61" t="str">
            <v/>
          </cell>
          <cell r="G61" t="str">
            <v/>
          </cell>
          <cell r="I61">
            <v>0.16372276000000002</v>
          </cell>
          <cell r="J61">
            <v>-0.20999999999999994</v>
          </cell>
          <cell r="L61" t="e">
            <v>#VALUE!</v>
          </cell>
          <cell r="M61">
            <v>0.47159698504960457</v>
          </cell>
          <cell r="O61">
            <v>222</v>
          </cell>
          <cell r="P61" t="str">
            <v/>
          </cell>
          <cell r="Q61" t="str">
            <v/>
          </cell>
          <cell r="R61" t="str">
            <v/>
          </cell>
          <cell r="S61" t="e">
            <v>#N/A</v>
          </cell>
          <cell r="U61">
            <v>36.346452720000002</v>
          </cell>
          <cell r="V61">
            <v>19.205575200000002</v>
          </cell>
          <cell r="W61">
            <v>46.008168000000005</v>
          </cell>
        </row>
        <row r="62">
          <cell r="B62" t="str">
            <v>f-11438-ss</v>
          </cell>
          <cell r="C62">
            <v>0.23364199999999999</v>
          </cell>
          <cell r="D62">
            <v>0.1273764258555132</v>
          </cell>
          <cell r="E62">
            <v>0.1273764258555132</v>
          </cell>
          <cell r="F62" t="str">
            <v/>
          </cell>
          <cell r="G62" t="str">
            <v/>
          </cell>
          <cell r="I62">
            <v>0.18457718000000001</v>
          </cell>
          <cell r="J62">
            <v>-0.20999999999999994</v>
          </cell>
          <cell r="L62" t="e">
            <v>#VALUE!</v>
          </cell>
          <cell r="M62">
            <v>0.39738379359788678</v>
          </cell>
          <cell r="O62">
            <v>186</v>
          </cell>
          <cell r="P62" t="str">
            <v/>
          </cell>
          <cell r="Q62" t="str">
            <v/>
          </cell>
          <cell r="R62" t="str">
            <v/>
          </cell>
          <cell r="S62" t="e">
            <v>#N/A</v>
          </cell>
          <cell r="U62">
            <v>34.331355479999999</v>
          </cell>
          <cell r="V62">
            <v>20.6886312</v>
          </cell>
          <cell r="W62">
            <v>43.457411999999998</v>
          </cell>
        </row>
        <row r="63">
          <cell r="B63" t="str">
            <v>f-13838-ss</v>
          </cell>
          <cell r="C63">
            <v>0.28565000000000002</v>
          </cell>
          <cell r="D63">
            <v>0.22259696458684666</v>
          </cell>
          <cell r="E63">
            <v>0.22259696458684666</v>
          </cell>
          <cell r="F63" t="str">
            <v/>
          </cell>
          <cell r="G63" t="str">
            <v/>
          </cell>
          <cell r="I63">
            <v>0.22566350000000002</v>
          </cell>
          <cell r="J63">
            <v>-0.21</v>
          </cell>
          <cell r="L63" t="e">
            <v>#VALUE!</v>
          </cell>
          <cell r="M63">
            <v>0.48428212803577014</v>
          </cell>
          <cell r="O63">
            <v>180</v>
          </cell>
          <cell r="P63" t="str">
            <v/>
          </cell>
          <cell r="Q63" t="str">
            <v/>
          </cell>
          <cell r="R63" t="str">
            <v/>
          </cell>
          <cell r="S63" t="e">
            <v>#N/A</v>
          </cell>
          <cell r="U63">
            <v>40.619430000000001</v>
          </cell>
          <cell r="V63">
            <v>20.948165999999997</v>
          </cell>
          <cell r="W63">
            <v>51.417000000000002</v>
          </cell>
        </row>
        <row r="64">
          <cell r="B64" t="str">
            <v>f-15838-ss</v>
          </cell>
          <cell r="C64">
            <v>0.35026600000000002</v>
          </cell>
          <cell r="D64">
            <v>0.22620689655172416</v>
          </cell>
          <cell r="E64">
            <v>0.22620689655172416</v>
          </cell>
          <cell r="F64" t="str">
            <v/>
          </cell>
          <cell r="G64" t="str">
            <v/>
          </cell>
          <cell r="I64">
            <v>0.27671013999999999</v>
          </cell>
          <cell r="J64">
            <v>-0.21000000000000008</v>
          </cell>
          <cell r="L64" t="e">
            <v>#VALUE!</v>
          </cell>
          <cell r="M64">
            <v>0.48264960582940691</v>
          </cell>
          <cell r="O64">
            <v>138</v>
          </cell>
          <cell r="P64" t="str">
            <v/>
          </cell>
          <cell r="Q64" t="str">
            <v/>
          </cell>
          <cell r="R64" t="str">
            <v/>
          </cell>
          <cell r="S64" t="e">
            <v>#N/A</v>
          </cell>
          <cell r="U64">
            <v>38.185999320000001</v>
          </cell>
          <cell r="V64">
            <v>19.7555418</v>
          </cell>
          <cell r="W64">
            <v>48.336708000000002</v>
          </cell>
        </row>
        <row r="65">
          <cell r="B65" t="str">
            <v>f-20038-ss</v>
          </cell>
          <cell r="C65">
            <v>0.36543500000000001</v>
          </cell>
          <cell r="D65">
            <v>4.3307086614173193E-2</v>
          </cell>
          <cell r="E65">
            <v>4.3307086614173193E-2</v>
          </cell>
          <cell r="F65" t="str">
            <v/>
          </cell>
          <cell r="G65" t="str">
            <v/>
          </cell>
          <cell r="I65">
            <v>0.28869364999999997</v>
          </cell>
          <cell r="J65">
            <v>-0.2100000000000001</v>
          </cell>
          <cell r="L65" t="e">
            <v>#VALUE!</v>
          </cell>
          <cell r="M65">
            <v>0.44704533681291569</v>
          </cell>
          <cell r="O65">
            <v>126</v>
          </cell>
          <cell r="P65" t="str">
            <v/>
          </cell>
          <cell r="Q65" t="str">
            <v/>
          </cell>
          <cell r="R65" t="str">
            <v/>
          </cell>
          <cell r="S65" t="e">
            <v>#N/A</v>
          </cell>
          <cell r="U65">
            <v>36.375399899999998</v>
          </cell>
          <cell r="V65">
            <v>20.113947</v>
          </cell>
          <cell r="W65">
            <v>46.044809999999998</v>
          </cell>
        </row>
        <row r="66">
          <cell r="B66" t="str">
            <v>f-21838-ss</v>
          </cell>
          <cell r="C66">
            <v>0.42256500000000002</v>
          </cell>
          <cell r="D66">
            <v>0.15633423180592995</v>
          </cell>
          <cell r="E66">
            <v>0.15633423180592995</v>
          </cell>
          <cell r="F66" t="str">
            <v/>
          </cell>
          <cell r="G66" t="str">
            <v/>
          </cell>
          <cell r="I66">
            <v>0.33382634999999999</v>
          </cell>
          <cell r="J66">
            <v>-0.21000000000000005</v>
          </cell>
          <cell r="L66" t="e">
            <v>#VALUE!</v>
          </cell>
          <cell r="M66">
            <v>0.4539307637039437</v>
          </cell>
          <cell r="O66">
            <v>102</v>
          </cell>
          <cell r="P66" t="str">
            <v/>
          </cell>
          <cell r="Q66" t="str">
            <v/>
          </cell>
          <cell r="R66" t="str">
            <v/>
          </cell>
          <cell r="S66" t="e">
            <v>#N/A</v>
          </cell>
          <cell r="U66">
            <v>34.050287699999998</v>
          </cell>
          <cell r="V66">
            <v>18.593814599999998</v>
          </cell>
          <cell r="W66">
            <v>43.10163</v>
          </cell>
        </row>
        <row r="67">
          <cell r="B67" t="str">
            <v>f-23838-ss</v>
          </cell>
          <cell r="C67">
            <v>0.55494900000000003</v>
          </cell>
          <cell r="D67">
            <v>0.31328671328671326</v>
          </cell>
          <cell r="E67">
            <v>0.31328671328671326</v>
          </cell>
          <cell r="F67" t="str">
            <v/>
          </cell>
          <cell r="G67" t="str">
            <v/>
          </cell>
          <cell r="I67">
            <v>0.43840970999999995</v>
          </cell>
          <cell r="J67">
            <v>-0.21000000000000013</v>
          </cell>
          <cell r="L67" t="e">
            <v>#VALUE!</v>
          </cell>
          <cell r="M67">
            <v>0.55365723993658811</v>
          </cell>
          <cell r="O67">
            <v>84</v>
          </cell>
          <cell r="P67" t="str">
            <v/>
          </cell>
          <cell r="Q67" t="str">
            <v/>
          </cell>
          <cell r="R67" t="str">
            <v/>
          </cell>
          <cell r="S67" t="e">
            <v>#N/A</v>
          </cell>
          <cell r="U67">
            <v>36.826415639999993</v>
          </cell>
          <cell r="V67">
            <v>16.437203999999998</v>
          </cell>
          <cell r="W67">
            <v>46.615715999999999</v>
          </cell>
        </row>
        <row r="68">
          <cell r="B68" t="str">
            <v>f-25838-ss</v>
          </cell>
          <cell r="C68">
            <v>0.61326100000000006</v>
          </cell>
          <cell r="D68">
            <v>0.10507632232871854</v>
          </cell>
          <cell r="E68">
            <v>0.10507632232871854</v>
          </cell>
          <cell r="F68" t="str">
            <v/>
          </cell>
          <cell r="G68" t="str">
            <v/>
          </cell>
          <cell r="I68">
            <v>0.48447618999999997</v>
          </cell>
          <cell r="J68">
            <v>-0.2100000000000001</v>
          </cell>
          <cell r="L68" t="e">
            <v>#VALUE!</v>
          </cell>
          <cell r="M68">
            <v>0.54082697025833193</v>
          </cell>
          <cell r="O68">
            <v>72</v>
          </cell>
          <cell r="P68" t="str">
            <v/>
          </cell>
          <cell r="Q68" t="str">
            <v/>
          </cell>
          <cell r="R68" t="str">
            <v/>
          </cell>
          <cell r="S68" t="e">
            <v>#N/A</v>
          </cell>
          <cell r="U68">
            <v>34.882285679999995</v>
          </cell>
          <cell r="V68">
            <v>16.017004799999999</v>
          </cell>
          <cell r="W68">
            <v>44.154792</v>
          </cell>
        </row>
        <row r="69">
          <cell r="B69" t="str">
            <v>f-31838-ss</v>
          </cell>
          <cell r="C69">
            <v>0.68162</v>
          </cell>
          <cell r="D69">
            <v>0.11146803726309017</v>
          </cell>
          <cell r="E69">
            <v>0.11146803726309017</v>
          </cell>
          <cell r="F69" t="str">
            <v/>
          </cell>
          <cell r="G69" t="str">
            <v/>
          </cell>
          <cell r="I69">
            <v>0.53847979999999984</v>
          </cell>
          <cell r="J69">
            <v>-0.21000000000000024</v>
          </cell>
          <cell r="L69" t="e">
            <v>#VALUE!</v>
          </cell>
          <cell r="M69">
            <v>0.3879658995564918</v>
          </cell>
          <cell r="O69">
            <v>54</v>
          </cell>
          <cell r="P69" t="str">
            <v/>
          </cell>
          <cell r="Q69" t="str">
            <v/>
          </cell>
          <cell r="R69" t="str">
            <v/>
          </cell>
          <cell r="S69" t="e">
            <v>#N/A</v>
          </cell>
          <cell r="U69">
            <v>29.07790919999999</v>
          </cell>
          <cell r="V69">
            <v>17.796672000000004</v>
          </cell>
          <cell r="W69">
            <v>36.807479999999998</v>
          </cell>
        </row>
        <row r="70">
          <cell r="F70" t="str">
            <v/>
          </cell>
          <cell r="G70" t="str">
            <v/>
          </cell>
          <cell r="J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e">
            <v>#N/A</v>
          </cell>
          <cell r="U70" t="e">
            <v>#VALUE!</v>
          </cell>
          <cell r="V70" t="str">
            <v/>
          </cell>
          <cell r="W70" t="e">
            <v>#VALUE!</v>
          </cell>
        </row>
        <row r="71">
          <cell r="B71" t="str">
            <v>f-03812-ss</v>
          </cell>
          <cell r="C71">
            <v>0.198182</v>
          </cell>
          <cell r="E71">
            <v>0</v>
          </cell>
          <cell r="F71" t="str">
            <v/>
          </cell>
          <cell r="G71" t="str">
            <v/>
          </cell>
          <cell r="I71">
            <v>0.17058072628015153</v>
          </cell>
          <cell r="J71">
            <v>-0.13927235429982779</v>
          </cell>
          <cell r="L71" t="e">
            <v>#VALUE!</v>
          </cell>
          <cell r="M71">
            <v>0.39072835327649136</v>
          </cell>
          <cell r="O71">
            <v>414</v>
          </cell>
          <cell r="P71" t="str">
            <v/>
          </cell>
          <cell r="Q71" t="str">
            <v/>
          </cell>
          <cell r="R71" t="str">
            <v/>
          </cell>
          <cell r="S71" t="e">
            <v>#N/A</v>
          </cell>
          <cell r="U71">
            <v>70.620420679982729</v>
          </cell>
          <cell r="V71">
            <v>43.02702</v>
          </cell>
          <cell r="W71">
            <v>82.047348</v>
          </cell>
        </row>
        <row r="72">
          <cell r="B72" t="str">
            <v>f-01212-ss</v>
          </cell>
          <cell r="C72">
            <v>0.21354800000000002</v>
          </cell>
          <cell r="D72">
            <v>7.7534791252485177E-2</v>
          </cell>
          <cell r="E72">
            <v>7.7534791252485177E-2</v>
          </cell>
          <cell r="F72" t="str">
            <v/>
          </cell>
          <cell r="G72" t="str">
            <v/>
          </cell>
          <cell r="I72">
            <v>0.18380666728398037</v>
          </cell>
          <cell r="J72">
            <v>-0.13927235429982787</v>
          </cell>
          <cell r="L72" t="e">
            <v>#VALUE!</v>
          </cell>
          <cell r="M72">
            <v>0.36607772937348942</v>
          </cell>
          <cell r="O72">
            <v>336</v>
          </cell>
          <cell r="P72" t="str">
            <v/>
          </cell>
          <cell r="Q72" t="str">
            <v/>
          </cell>
          <cell r="R72" t="str">
            <v/>
          </cell>
          <cell r="S72" t="e">
            <v>#N/A</v>
          </cell>
          <cell r="U72">
            <v>61.759040207417407</v>
          </cell>
          <cell r="V72">
            <v>39.150431000000005</v>
          </cell>
          <cell r="W72">
            <v>71.752127999999999</v>
          </cell>
        </row>
        <row r="73">
          <cell r="B73" t="str">
            <v>f-05812-ss</v>
          </cell>
          <cell r="C73">
            <v>0.22950500000000001</v>
          </cell>
          <cell r="D73">
            <v>7.4723247232472312E-2</v>
          </cell>
          <cell r="E73">
            <v>7.4723247232472312E-2</v>
          </cell>
          <cell r="F73">
            <v>0.18046666666666666</v>
          </cell>
          <cell r="G73">
            <v>-0.27173069818987822</v>
          </cell>
          <cell r="I73">
            <v>0.19754129832641804</v>
          </cell>
          <cell r="J73">
            <v>-0.13927235429982779</v>
          </cell>
          <cell r="L73">
            <v>0.47496786110084965</v>
          </cell>
          <cell r="M73">
            <v>0.5203494114763112</v>
          </cell>
          <cell r="O73">
            <v>300</v>
          </cell>
          <cell r="P73">
            <v>54.14</v>
          </cell>
          <cell r="Q73">
            <v>0</v>
          </cell>
          <cell r="R73">
            <v>52</v>
          </cell>
          <cell r="S73">
            <v>484</v>
          </cell>
          <cell r="U73">
            <v>59.262389497925412</v>
          </cell>
          <cell r="V73">
            <v>28.425239999999999</v>
          </cell>
          <cell r="W73">
            <v>68.851500000000001</v>
          </cell>
        </row>
        <row r="74">
          <cell r="B74" t="str">
            <v>f-03412-ss</v>
          </cell>
          <cell r="C74">
            <v>0.248811</v>
          </cell>
          <cell r="D74">
            <v>8.4120171673819688E-2</v>
          </cell>
          <cell r="E74">
            <v>8.4120171673819688E-2</v>
          </cell>
          <cell r="F74">
            <v>0.18522727272727271</v>
          </cell>
          <cell r="G74">
            <v>-0.343274110429448</v>
          </cell>
          <cell r="I74">
            <v>0.21415850625430552</v>
          </cell>
          <cell r="J74">
            <v>-0.13927235429982793</v>
          </cell>
          <cell r="L74">
            <v>0.48290174233128841</v>
          </cell>
          <cell r="M74">
            <v>0.55275790032704164</v>
          </cell>
          <cell r="O74">
            <v>264</v>
          </cell>
          <cell r="P74">
            <v>48.9</v>
          </cell>
          <cell r="Q74">
            <v>0</v>
          </cell>
          <cell r="R74">
            <v>1</v>
          </cell>
          <cell r="S74" t="e">
            <v>#N/A</v>
          </cell>
          <cell r="U74">
            <v>56.537845651136656</v>
          </cell>
          <cell r="V74">
            <v>25.286104799999997</v>
          </cell>
          <cell r="W74">
            <v>65.686104</v>
          </cell>
        </row>
        <row r="75">
          <cell r="B75" t="str">
            <v>f-07812-ss</v>
          </cell>
          <cell r="C75">
            <v>0.25885800000000003</v>
          </cell>
          <cell r="D75">
            <v>4.0380047505938356E-2</v>
          </cell>
          <cell r="E75">
            <v>3.5999999999999997E-2</v>
          </cell>
          <cell r="F75">
            <v>0.19775000000000001</v>
          </cell>
          <cell r="G75">
            <v>-0.30901643489254121</v>
          </cell>
          <cell r="I75">
            <v>0.22186821247946054</v>
          </cell>
          <cell r="J75">
            <v>-0.14289605699085789</v>
          </cell>
          <cell r="L75">
            <v>0.45835853350189637</v>
          </cell>
          <cell r="M75">
            <v>0.51723773855204391</v>
          </cell>
          <cell r="O75">
            <v>240</v>
          </cell>
          <cell r="P75">
            <v>47.46</v>
          </cell>
          <cell r="Q75">
            <v>0</v>
          </cell>
          <cell r="R75">
            <v>87</v>
          </cell>
          <cell r="S75">
            <v>584</v>
          </cell>
          <cell r="U75">
            <v>53.24837099507053</v>
          </cell>
          <cell r="V75">
            <v>25.706303999999999</v>
          </cell>
          <cell r="W75">
            <v>62.125920000000008</v>
          </cell>
        </row>
        <row r="76">
          <cell r="B76" t="str">
            <v>f-10012-ss</v>
          </cell>
          <cell r="C76">
            <v>0.288605</v>
          </cell>
          <cell r="D76">
            <v>0.11491628614916272</v>
          </cell>
          <cell r="E76">
            <v>0.16</v>
          </cell>
          <cell r="F76">
            <v>0.22676190476190475</v>
          </cell>
          <cell r="G76">
            <v>-0.27272259554808914</v>
          </cell>
          <cell r="I76">
            <v>0.25736712647617421</v>
          </cell>
          <cell r="J76">
            <v>-0.10823746478344376</v>
          </cell>
          <cell r="L76">
            <v>0.48678019739605199</v>
          </cell>
          <cell r="M76">
            <v>0.54781054754957692</v>
          </cell>
          <cell r="O76">
            <v>210</v>
          </cell>
          <cell r="P76">
            <v>47.62</v>
          </cell>
          <cell r="Q76">
            <v>0</v>
          </cell>
          <cell r="R76">
            <v>1</v>
          </cell>
          <cell r="S76" t="e">
            <v>#N/A</v>
          </cell>
          <cell r="U76">
            <v>54.047096559996582</v>
          </cell>
          <cell r="V76">
            <v>24.439527000000002</v>
          </cell>
          <cell r="W76">
            <v>60.607050000000001</v>
          </cell>
        </row>
        <row r="77">
          <cell r="B77" t="str">
            <v>f-11812-ss</v>
          </cell>
          <cell r="C77">
            <v>0.296682</v>
          </cell>
          <cell r="D77">
            <v>2.7986348122866898E-2</v>
          </cell>
          <cell r="E77">
            <v>2.7986348122866898E-2</v>
          </cell>
          <cell r="F77">
            <v>0.2645698924731183</v>
          </cell>
          <cell r="G77">
            <v>-0.12137476122739274</v>
          </cell>
          <cell r="H77">
            <v>0.2645698924731183</v>
          </cell>
          <cell r="I77">
            <v>0.2645698924731183</v>
          </cell>
          <cell r="J77">
            <v>-0.10823746478344391</v>
          </cell>
          <cell r="L77">
            <v>0.47837375330217435</v>
          </cell>
          <cell r="M77">
            <v>0.47837375330217435</v>
          </cell>
          <cell r="O77">
            <v>186</v>
          </cell>
          <cell r="P77">
            <v>49.21</v>
          </cell>
          <cell r="Q77">
            <v>0</v>
          </cell>
          <cell r="R77">
            <v>357</v>
          </cell>
          <cell r="S77">
            <v>224</v>
          </cell>
          <cell r="U77">
            <v>49.21</v>
          </cell>
          <cell r="V77">
            <v>25.669227599999999</v>
          </cell>
          <cell r="W77">
            <v>55.182851999999997</v>
          </cell>
        </row>
        <row r="78">
          <cell r="B78" t="str">
            <v>f-11412-ss</v>
          </cell>
          <cell r="C78">
            <v>0.31480600000000003</v>
          </cell>
          <cell r="D78">
            <v>6.1088977423638877E-2</v>
          </cell>
          <cell r="E78">
            <v>6.1088977423638877E-2</v>
          </cell>
          <cell r="F78">
            <v>0.29976190476190478</v>
          </cell>
          <cell r="G78">
            <v>-5.0186814932486119E-2</v>
          </cell>
          <cell r="I78">
            <v>0.28073219666138322</v>
          </cell>
          <cell r="J78">
            <v>-0.10823746478344382</v>
          </cell>
          <cell r="L78">
            <v>0.50869107227958699</v>
          </cell>
          <cell r="M78">
            <v>0.4753872133247235</v>
          </cell>
          <cell r="O78">
            <v>168</v>
          </cell>
          <cell r="P78">
            <v>50.36</v>
          </cell>
          <cell r="Q78">
            <v>0</v>
          </cell>
          <cell r="R78">
            <v>1</v>
          </cell>
          <cell r="S78" t="e">
            <v>#N/A</v>
          </cell>
          <cell r="U78">
            <v>47.163009039112382</v>
          </cell>
          <cell r="V78">
            <v>24.7423176</v>
          </cell>
          <cell r="W78">
            <v>52.887408000000008</v>
          </cell>
        </row>
        <row r="79">
          <cell r="B79" t="str">
            <v>f-13812-ss</v>
          </cell>
          <cell r="C79">
            <v>0.332536</v>
          </cell>
          <cell r="D79">
            <v>5.6320400500625672E-2</v>
          </cell>
          <cell r="E79">
            <v>5.6320400500625672E-2</v>
          </cell>
          <cell r="F79">
            <v>0.37213333333333332</v>
          </cell>
          <cell r="G79">
            <v>0.10640630598351841</v>
          </cell>
          <cell r="I79">
            <v>0.29654314641077273</v>
          </cell>
          <cell r="J79">
            <v>-0.1082374647834438</v>
          </cell>
          <cell r="L79">
            <v>0.58763409172339665</v>
          </cell>
          <cell r="M79">
            <v>0.48252015985750218</v>
          </cell>
          <cell r="O79">
            <v>150</v>
          </cell>
          <cell r="P79">
            <v>55.82</v>
          </cell>
          <cell r="Q79">
            <v>0</v>
          </cell>
          <cell r="R79">
            <v>13</v>
          </cell>
          <cell r="S79">
            <v>88</v>
          </cell>
          <cell r="U79">
            <v>44.48147196161591</v>
          </cell>
          <cell r="V79">
            <v>23.018265</v>
          </cell>
          <cell r="W79">
            <v>49.880400000000002</v>
          </cell>
        </row>
        <row r="80">
          <cell r="B80" t="str">
            <v>f-15812-ss</v>
          </cell>
          <cell r="C80">
            <v>0.39124200000000003</v>
          </cell>
          <cell r="D80">
            <v>0.17654028436018968</v>
          </cell>
          <cell r="E80">
            <v>0.17654028436018968</v>
          </cell>
          <cell r="F80">
            <v>0.44041666666666668</v>
          </cell>
          <cell r="G80">
            <v>0.11165487228003779</v>
          </cell>
          <cell r="I80">
            <v>0.3488949578031959</v>
          </cell>
          <cell r="J80">
            <v>-0.10823746478344382</v>
          </cell>
          <cell r="L80">
            <v>0.56750046168401136</v>
          </cell>
          <cell r="M80">
            <v>0.45404769905718828</v>
          </cell>
          <cell r="O80">
            <v>120</v>
          </cell>
          <cell r="P80">
            <v>52.85</v>
          </cell>
          <cell r="Q80">
            <v>0</v>
          </cell>
          <cell r="R80">
            <v>12</v>
          </cell>
          <cell r="S80">
            <v>142</v>
          </cell>
          <cell r="U80">
            <v>41.867394936383505</v>
          </cell>
          <cell r="V80">
            <v>22.857600599999998</v>
          </cell>
          <cell r="W80">
            <v>46.949040000000004</v>
          </cell>
        </row>
        <row r="81">
          <cell r="B81" t="str">
            <v>f-20012-ss</v>
          </cell>
          <cell r="C81">
            <v>0.47043600000000002</v>
          </cell>
          <cell r="D81">
            <v>0.20241691842900297</v>
          </cell>
          <cell r="E81">
            <v>0.20241691842900297</v>
          </cell>
          <cell r="F81">
            <v>0.46875</v>
          </cell>
          <cell r="G81">
            <v>-3.5968000000000445E-3</v>
          </cell>
          <cell r="I81">
            <v>0.41951720001713583</v>
          </cell>
          <cell r="J81">
            <v>-0.10823746478344386</v>
          </cell>
          <cell r="L81">
            <v>0.57375872000000006</v>
          </cell>
          <cell r="M81">
            <v>0.52373680985704807</v>
          </cell>
          <cell r="O81">
            <v>96</v>
          </cell>
          <cell r="P81">
            <v>45</v>
          </cell>
          <cell r="Q81">
            <v>0</v>
          </cell>
          <cell r="R81">
            <v>1</v>
          </cell>
          <cell r="S81" t="e">
            <v>#N/A</v>
          </cell>
          <cell r="U81">
            <v>40.273651201645038</v>
          </cell>
          <cell r="V81">
            <v>19.180857599999996</v>
          </cell>
          <cell r="W81">
            <v>45.161856</v>
          </cell>
        </row>
        <row r="82">
          <cell r="B82" t="str">
            <v>f-21812-ss</v>
          </cell>
          <cell r="C82">
            <v>0.51239699999999999</v>
          </cell>
          <cell r="D82">
            <v>8.9195979899497416E-2</v>
          </cell>
          <cell r="E82">
            <v>8.9195979899497416E-2</v>
          </cell>
          <cell r="F82">
            <v>0.57357142857142862</v>
          </cell>
          <cell r="G82">
            <v>0.10665529265255302</v>
          </cell>
          <cell r="I82">
            <v>0.45693644775735776</v>
          </cell>
          <cell r="J82">
            <v>-0.10823746478344377</v>
          </cell>
          <cell r="L82">
            <v>0.55110211706102119</v>
          </cell>
          <cell r="M82">
            <v>0.43651901426623713</v>
          </cell>
          <cell r="O82">
            <v>84</v>
          </cell>
          <cell r="P82">
            <v>48.18</v>
          </cell>
          <cell r="Q82">
            <v>0</v>
          </cell>
          <cell r="R82">
            <v>2</v>
          </cell>
          <cell r="S82">
            <v>166</v>
          </cell>
          <cell r="U82">
            <v>38.382661611618055</v>
          </cell>
          <cell r="V82">
            <v>21.6279</v>
          </cell>
          <cell r="W82">
            <v>43.041347999999999</v>
          </cell>
        </row>
        <row r="83">
          <cell r="B83" t="str">
            <v>f-23812-ss</v>
          </cell>
          <cell r="C83">
            <v>0.59494000000000002</v>
          </cell>
          <cell r="D83">
            <v>0.16109188773548641</v>
          </cell>
          <cell r="E83">
            <v>0.16109188773548641</v>
          </cell>
          <cell r="F83" t="str">
            <v/>
          </cell>
          <cell r="G83" t="str">
            <v/>
          </cell>
          <cell r="I83">
            <v>0.53054520270173799</v>
          </cell>
          <cell r="J83">
            <v>-0.10823746478344376</v>
          </cell>
          <cell r="L83" t="e">
            <v>#VALUE!</v>
          </cell>
          <cell r="M83">
            <v>0.4837350265251909</v>
          </cell>
          <cell r="O83">
            <v>72</v>
          </cell>
          <cell r="P83" t="str">
            <v/>
          </cell>
          <cell r="Q83" t="str">
            <v/>
          </cell>
          <cell r="R83" t="str">
            <v/>
          </cell>
          <cell r="S83" t="e">
            <v>#N/A</v>
          </cell>
          <cell r="U83">
            <v>38.199254594525136</v>
          </cell>
          <cell r="V83">
            <v>19.720937159999998</v>
          </cell>
          <cell r="W83">
            <v>42.835680000000004</v>
          </cell>
        </row>
        <row r="84">
          <cell r="B84" t="str">
            <v>f-25812-ss</v>
          </cell>
          <cell r="C84">
            <v>0.67768000000000006</v>
          </cell>
          <cell r="D84">
            <v>0.13907284768211925</v>
          </cell>
          <cell r="E84">
            <v>0.13907284768211925</v>
          </cell>
          <cell r="F84">
            <v>0.68233333333333335</v>
          </cell>
          <cell r="G84">
            <v>6.8197361993160045E-3</v>
          </cell>
          <cell r="I84">
            <v>0.60432963486555591</v>
          </cell>
          <cell r="J84">
            <v>-0.10823746478344373</v>
          </cell>
          <cell r="L84">
            <v>0.59699565217391304</v>
          </cell>
          <cell r="M84">
            <v>0.54497796544236154</v>
          </cell>
          <cell r="O84">
            <v>60</v>
          </cell>
          <cell r="P84">
            <v>40.94</v>
          </cell>
          <cell r="Q84">
            <v>0</v>
          </cell>
          <cell r="R84">
            <v>1</v>
          </cell>
          <cell r="S84">
            <v>90</v>
          </cell>
          <cell r="U84">
            <v>36.259778091933356</v>
          </cell>
          <cell r="V84">
            <v>16.498998</v>
          </cell>
          <cell r="W84">
            <v>40.660800000000002</v>
          </cell>
        </row>
        <row r="85">
          <cell r="B85" t="str">
            <v>f-27812-ss</v>
          </cell>
          <cell r="C85">
            <v>0.80395700000000014</v>
          </cell>
          <cell r="D85">
            <v>0.1863372093023257</v>
          </cell>
          <cell r="E85">
            <v>0.1863372093023257</v>
          </cell>
          <cell r="F85" t="str">
            <v/>
          </cell>
          <cell r="G85" t="str">
            <v/>
          </cell>
          <cell r="I85">
            <v>0.7169387325250971</v>
          </cell>
          <cell r="J85">
            <v>-0.10823746478344368</v>
          </cell>
          <cell r="L85" t="e">
            <v>#VALUE!</v>
          </cell>
          <cell r="M85">
            <v>0.50159785098862464</v>
          </cell>
          <cell r="O85">
            <v>54</v>
          </cell>
          <cell r="P85" t="str">
            <v/>
          </cell>
          <cell r="Q85" t="str">
            <v/>
          </cell>
          <cell r="R85" t="str">
            <v/>
          </cell>
          <cell r="S85" t="e">
            <v>#N/A</v>
          </cell>
          <cell r="U85">
            <v>38.714691556355241</v>
          </cell>
          <cell r="V85">
            <v>19.295485469999999</v>
          </cell>
          <cell r="W85">
            <v>43.413678000000004</v>
          </cell>
        </row>
        <row r="86">
          <cell r="B86" t="str">
            <v>f-31812-ss</v>
          </cell>
          <cell r="C86">
            <v>0.88689399999999996</v>
          </cell>
          <cell r="D86">
            <v>0.10316098995344254</v>
          </cell>
          <cell r="E86">
            <v>0.10316098995344254</v>
          </cell>
          <cell r="F86" t="str">
            <v/>
          </cell>
          <cell r="G86" t="str">
            <v/>
          </cell>
          <cell r="I86">
            <v>0.79089884190835247</v>
          </cell>
          <cell r="J86">
            <v>-0.10823746478344368</v>
          </cell>
          <cell r="L86" t="e">
            <v>#VALUE!</v>
          </cell>
          <cell r="M86">
            <v>0.47788720488751163</v>
          </cell>
          <cell r="O86">
            <v>48</v>
          </cell>
          <cell r="P86" t="str">
            <v/>
          </cell>
          <cell r="Q86" t="str">
            <v/>
          </cell>
          <cell r="R86" t="str">
            <v/>
          </cell>
          <cell r="S86" t="e">
            <v>#N/A</v>
          </cell>
          <cell r="U86">
            <v>37.963144411600922</v>
          </cell>
          <cell r="V86">
            <v>19.82104344</v>
          </cell>
          <cell r="W86">
            <v>42.570912</v>
          </cell>
        </row>
        <row r="87">
          <cell r="B87" t="str">
            <v>f-31212-ss</v>
          </cell>
          <cell r="C87">
            <v>1.045676</v>
          </cell>
          <cell r="D87">
            <v>0.17903154153709475</v>
          </cell>
          <cell r="E87">
            <v>0.17903154153709475</v>
          </cell>
          <cell r="F87" t="str">
            <v/>
          </cell>
          <cell r="G87" t="str">
            <v/>
          </cell>
          <cell r="I87">
            <v>0.93249468077510778</v>
          </cell>
          <cell r="J87">
            <v>-0.10823746478344369</v>
          </cell>
          <cell r="L87" t="e">
            <v>#VALUE!</v>
          </cell>
          <cell r="M87">
            <v>0.49968111387809855</v>
          </cell>
          <cell r="O87">
            <v>42</v>
          </cell>
          <cell r="P87" t="str">
            <v/>
          </cell>
          <cell r="Q87" t="str">
            <v/>
          </cell>
          <cell r="R87" t="str">
            <v/>
          </cell>
          <cell r="S87" t="e">
            <v>#N/A</v>
          </cell>
          <cell r="U87">
            <v>39.164776592554524</v>
          </cell>
          <cell r="V87">
            <v>19.594877399999998</v>
          </cell>
          <cell r="W87">
            <v>43.918392000000004</v>
          </cell>
        </row>
        <row r="88">
          <cell r="B88" t="str">
            <v>f-35812-ss</v>
          </cell>
          <cell r="C88">
            <v>1.167225</v>
          </cell>
          <cell r="D88">
            <v>0.11623963828183864</v>
          </cell>
          <cell r="E88">
            <v>0.11623963828183864</v>
          </cell>
          <cell r="F88" t="str">
            <v/>
          </cell>
          <cell r="G88" t="str">
            <v/>
          </cell>
          <cell r="I88">
            <v>1.0408875251681449</v>
          </cell>
          <cell r="J88">
            <v>-0.10823746478344372</v>
          </cell>
          <cell r="L88" t="e">
            <v>#VALUE!</v>
          </cell>
          <cell r="M88">
            <v>0.50033073946583884</v>
          </cell>
          <cell r="O88">
            <v>36</v>
          </cell>
          <cell r="P88" t="str">
            <v/>
          </cell>
          <cell r="Q88" t="str">
            <v/>
          </cell>
          <cell r="R88" t="str">
            <v/>
          </cell>
          <cell r="S88" t="e">
            <v>#N/A</v>
          </cell>
          <cell r="U88">
            <v>37.471950906053216</v>
          </cell>
          <cell r="V88">
            <v>18.723582</v>
          </cell>
          <cell r="W88">
            <v>42.020099999999999</v>
          </cell>
        </row>
        <row r="89">
          <cell r="B89" t="str">
            <v>f-41812-ss</v>
          </cell>
          <cell r="C89">
            <v>1.2866070000000001</v>
          </cell>
          <cell r="D89">
            <v>0.10227848101265832</v>
          </cell>
          <cell r="E89">
            <v>0.10227848101265832</v>
          </cell>
          <cell r="F89" t="str">
            <v/>
          </cell>
          <cell r="G89" t="str">
            <v/>
          </cell>
          <cell r="I89">
            <v>1.1473479201473678</v>
          </cell>
          <cell r="J89">
            <v>-0.10823746478344382</v>
          </cell>
          <cell r="L89" t="e">
            <v>#VALUE!</v>
          </cell>
          <cell r="M89">
            <v>0.45782827590771125</v>
          </cell>
          <cell r="O89">
            <v>24</v>
          </cell>
          <cell r="P89" t="str">
            <v/>
          </cell>
          <cell r="Q89" t="str">
            <v/>
          </cell>
          <cell r="R89" t="str">
            <v/>
          </cell>
          <cell r="S89" t="e">
            <v>#N/A</v>
          </cell>
          <cell r="U89">
            <v>27.536350083536824</v>
          </cell>
          <cell r="V89">
            <v>14.929430399999999</v>
          </cell>
          <cell r="W89">
            <v>30.878568000000001</v>
          </cell>
        </row>
        <row r="90">
          <cell r="B90" t="str">
            <v>f-41212-ss</v>
          </cell>
          <cell r="C90">
            <v>1.4471620000000001</v>
          </cell>
          <cell r="D90">
            <v>0.12478946562547849</v>
          </cell>
          <cell r="E90">
            <v>0.12478946562547849</v>
          </cell>
          <cell r="F90" t="str">
            <v/>
          </cell>
          <cell r="G90" t="str">
            <v/>
          </cell>
          <cell r="I90">
            <v>1.2905248539890619</v>
          </cell>
          <cell r="J90">
            <v>-0.10823746478344383</v>
          </cell>
          <cell r="L90" t="e">
            <v>#VALUE!</v>
          </cell>
          <cell r="M90">
            <v>0.499624282318957</v>
          </cell>
          <cell r="O90">
            <v>24</v>
          </cell>
          <cell r="P90" t="str">
            <v/>
          </cell>
          <cell r="Q90" t="str">
            <v/>
          </cell>
          <cell r="R90" t="str">
            <v/>
          </cell>
          <cell r="S90" t="e">
            <v>#N/A</v>
          </cell>
          <cell r="U90">
            <v>30.972596495737484</v>
          </cell>
          <cell r="V90">
            <v>15.497935200000001</v>
          </cell>
          <cell r="W90">
            <v>34.731887999999998</v>
          </cell>
        </row>
        <row r="91">
          <cell r="F91" t="str">
            <v/>
          </cell>
          <cell r="G91" t="str">
            <v/>
          </cell>
          <cell r="J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e">
            <v>#N/A</v>
          </cell>
          <cell r="U91" t="e">
            <v>#VALUE!</v>
          </cell>
          <cell r="V91" t="str">
            <v/>
          </cell>
          <cell r="W91" t="e">
            <v>#VALUE!</v>
          </cell>
        </row>
        <row r="92">
          <cell r="B92" t="str">
            <v>f-03834-ss</v>
          </cell>
          <cell r="C92">
            <v>0.30357699999999999</v>
          </cell>
          <cell r="F92" t="str">
            <v/>
          </cell>
          <cell r="G92" t="str">
            <v/>
          </cell>
          <cell r="I92">
            <v>0.25667274080690777</v>
          </cell>
          <cell r="J92">
            <v>-0.15450531230327796</v>
          </cell>
          <cell r="L92" t="e">
            <v>#VALUE!</v>
          </cell>
          <cell r="M92">
            <v>0.51849970662457701</v>
          </cell>
          <cell r="O92">
            <v>228</v>
          </cell>
          <cell r="P92" t="str">
            <v/>
          </cell>
          <cell r="Q92" t="str">
            <v/>
          </cell>
          <cell r="R92" t="str">
            <v/>
          </cell>
          <cell r="S92" t="e">
            <v>#N/A</v>
          </cell>
          <cell r="U92">
            <v>58.521384903974969</v>
          </cell>
          <cell r="V92">
            <v>28.178063999999999</v>
          </cell>
          <cell r="W92">
            <v>69.215555999999992</v>
          </cell>
        </row>
        <row r="93">
          <cell r="B93" t="str">
            <v>f-01234-ss</v>
          </cell>
          <cell r="C93">
            <v>0.31992800000000005</v>
          </cell>
          <cell r="D93">
            <v>5.3861129136924278E-2</v>
          </cell>
          <cell r="E93">
            <v>5.3861129136924278E-2</v>
          </cell>
          <cell r="F93" t="str">
            <v/>
          </cell>
          <cell r="G93" t="str">
            <v/>
          </cell>
          <cell r="I93">
            <v>0.2704974244454369</v>
          </cell>
          <cell r="J93">
            <v>-0.15450531230327805</v>
          </cell>
          <cell r="L93" t="e">
            <v>#VALUE!</v>
          </cell>
          <cell r="M93">
            <v>0.35273690550308101</v>
          </cell>
          <cell r="O93">
            <v>210</v>
          </cell>
          <cell r="P93" t="str">
            <v/>
          </cell>
          <cell r="Q93" t="str">
            <v/>
          </cell>
          <cell r="R93" t="str">
            <v/>
          </cell>
          <cell r="S93" t="e">
            <v>#N/A</v>
          </cell>
          <cell r="U93">
            <v>56.804459133541748</v>
          </cell>
          <cell r="V93">
            <v>36.767430000000004</v>
          </cell>
          <cell r="W93">
            <v>67.184880000000007</v>
          </cell>
        </row>
        <row r="94">
          <cell r="B94" t="str">
            <v>f-05834-ss</v>
          </cell>
          <cell r="C94">
            <v>0.36740500000000004</v>
          </cell>
          <cell r="D94">
            <v>0.14839901477832507</v>
          </cell>
          <cell r="E94">
            <v>0.14839901477832507</v>
          </cell>
          <cell r="F94">
            <v>0.32472222222222225</v>
          </cell>
          <cell r="G94">
            <v>-0.13144396920444829</v>
          </cell>
          <cell r="I94">
            <v>0.3106389757332142</v>
          </cell>
          <cell r="J94">
            <v>-0.15450531230327796</v>
          </cell>
          <cell r="L94">
            <v>0.49571021385799829</v>
          </cell>
          <cell r="M94">
            <v>0.47284754073926388</v>
          </cell>
          <cell r="O94">
            <v>180</v>
          </cell>
          <cell r="P94">
            <v>58.45</v>
          </cell>
          <cell r="Q94">
            <v>0</v>
          </cell>
          <cell r="R94">
            <v>3</v>
          </cell>
          <cell r="S94" t="e">
            <v>#N/A</v>
          </cell>
          <cell r="U94">
            <v>55.915015631978555</v>
          </cell>
          <cell r="V94">
            <v>29.475738</v>
          </cell>
          <cell r="W94">
            <v>66.132900000000006</v>
          </cell>
        </row>
        <row r="95">
          <cell r="B95" t="str">
            <v>f-03434-ss</v>
          </cell>
          <cell r="C95">
            <v>0.40818400000000005</v>
          </cell>
          <cell r="D95">
            <v>0.11099195710455766</v>
          </cell>
          <cell r="E95">
            <v>0.11099195710455766</v>
          </cell>
          <cell r="F95">
            <v>0.34259259259259262</v>
          </cell>
          <cell r="G95">
            <v>-0.19145600000000007</v>
          </cell>
          <cell r="I95">
            <v>0.34511740360279886</v>
          </cell>
          <cell r="J95">
            <v>-0.15450531230327788</v>
          </cell>
          <cell r="L95">
            <v>0.4228106378378379</v>
          </cell>
          <cell r="M95">
            <v>0.42703324162816481</v>
          </cell>
          <cell r="O95">
            <v>162</v>
          </cell>
          <cell r="P95">
            <v>55.5</v>
          </cell>
          <cell r="Q95">
            <v>0</v>
          </cell>
          <cell r="R95">
            <v>1</v>
          </cell>
          <cell r="S95" t="e">
            <v>#N/A</v>
          </cell>
          <cell r="U95">
            <v>55.909019383653416</v>
          </cell>
          <cell r="V95">
            <v>32.034009599999997</v>
          </cell>
          <cell r="W95">
            <v>66.125808000000006</v>
          </cell>
        </row>
        <row r="96">
          <cell r="B96" t="str">
            <v>f-07834-ss</v>
          </cell>
          <cell r="C96">
            <v>0.441083</v>
          </cell>
          <cell r="D96">
            <v>8.0598455598455479E-2</v>
          </cell>
          <cell r="E96">
            <v>8.0598455598455479E-2</v>
          </cell>
          <cell r="F96">
            <v>0.37293333333333334</v>
          </cell>
          <cell r="G96">
            <v>-0.18273954236682158</v>
          </cell>
          <cell r="H96">
            <v>0.37293333333333334</v>
          </cell>
          <cell r="I96">
            <v>0.37293333333333334</v>
          </cell>
          <cell r="J96">
            <v>-0.15450531230327777</v>
          </cell>
          <cell r="L96">
            <v>0.53328628888094387</v>
          </cell>
          <cell r="M96">
            <v>0.53328628888094387</v>
          </cell>
          <cell r="O96">
            <v>150</v>
          </cell>
          <cell r="P96">
            <v>55.94</v>
          </cell>
          <cell r="Q96">
            <v>0</v>
          </cell>
          <cell r="R96">
            <v>10</v>
          </cell>
          <cell r="S96" t="e">
            <v>#N/A</v>
          </cell>
          <cell r="U96">
            <v>55.94</v>
          </cell>
          <cell r="V96">
            <v>26.107965</v>
          </cell>
          <cell r="W96">
            <v>66.162450000000007</v>
          </cell>
        </row>
        <row r="97">
          <cell r="B97" t="str">
            <v>f-11834-ss</v>
          </cell>
          <cell r="C97">
            <v>0.53446100000000007</v>
          </cell>
          <cell r="D97">
            <v>0.21170165252344814</v>
          </cell>
          <cell r="E97">
            <v>0.21170165252344814</v>
          </cell>
          <cell r="F97">
            <v>0.5894166666666667</v>
          </cell>
          <cell r="G97">
            <v>9.3237381591969384E-2</v>
          </cell>
          <cell r="I97">
            <v>0.45188393628107792</v>
          </cell>
          <cell r="J97">
            <v>-0.15450531230327777</v>
          </cell>
          <cell r="L97">
            <v>0.55618051746076635</v>
          </cell>
          <cell r="M97">
            <v>0.42110223666529134</v>
          </cell>
          <cell r="O97">
            <v>120</v>
          </cell>
          <cell r="P97">
            <v>70.73</v>
          </cell>
          <cell r="Q97">
            <v>0</v>
          </cell>
          <cell r="R97">
            <v>3</v>
          </cell>
          <cell r="S97" t="e">
            <v>#N/A</v>
          </cell>
          <cell r="U97">
            <v>54.22607235372935</v>
          </cell>
          <cell r="V97">
            <v>31.391352000000001</v>
          </cell>
          <cell r="W97">
            <v>64.135320000000007</v>
          </cell>
        </row>
        <row r="98">
          <cell r="B98" t="str">
            <v>f-11434-ss</v>
          </cell>
          <cell r="C98">
            <v>0.60971500000000012</v>
          </cell>
          <cell r="D98">
            <v>0.14080353851824554</v>
          </cell>
          <cell r="E98">
            <v>0.14080353851824554</v>
          </cell>
          <cell r="F98">
            <v>0.52631578947368418</v>
          </cell>
          <cell r="G98">
            <v>-0.15845850000000028</v>
          </cell>
          <cell r="I98">
            <v>0.51551079350900708</v>
          </cell>
          <cell r="J98">
            <v>-0.1545053123032778</v>
          </cell>
          <cell r="L98">
            <v>0.45209320000000008</v>
          </cell>
          <cell r="M98">
            <v>0.44060919066874693</v>
          </cell>
          <cell r="O98">
            <v>114</v>
          </cell>
          <cell r="P98">
            <v>60</v>
          </cell>
          <cell r="Q98">
            <v>0</v>
          </cell>
          <cell r="R98">
            <v>1</v>
          </cell>
          <cell r="S98" t="e">
            <v>#N/A</v>
          </cell>
          <cell r="U98">
            <v>58.768230460026807</v>
          </cell>
          <cell r="V98">
            <v>32.874407999999995</v>
          </cell>
          <cell r="W98">
            <v>69.507510000000011</v>
          </cell>
        </row>
        <row r="99">
          <cell r="B99" t="str">
            <v>f-13834-ss</v>
          </cell>
          <cell r="C99">
            <v>0.61818600000000001</v>
          </cell>
          <cell r="D99">
            <v>1.3893376413570101E-2</v>
          </cell>
          <cell r="E99">
            <v>1.3893376413570101E-2</v>
          </cell>
          <cell r="F99">
            <v>0.69166666666666676</v>
          </cell>
          <cell r="G99">
            <v>0.10623710843373504</v>
          </cell>
          <cell r="I99">
            <v>0.52267297900848586</v>
          </cell>
          <cell r="J99">
            <v>-0.15450531230327791</v>
          </cell>
          <cell r="L99">
            <v>0.57712057831325314</v>
          </cell>
          <cell r="M99">
            <v>0.44039272786808586</v>
          </cell>
          <cell r="O99">
            <v>96</v>
          </cell>
          <cell r="P99">
            <v>66.400000000000006</v>
          </cell>
          <cell r="Q99">
            <v>0</v>
          </cell>
          <cell r="R99">
            <v>2</v>
          </cell>
          <cell r="S99" t="e">
            <v>#N/A</v>
          </cell>
          <cell r="U99">
            <v>50.176605984814643</v>
          </cell>
          <cell r="V99">
            <v>28.0791936</v>
          </cell>
          <cell r="W99">
            <v>59.345855999999998</v>
          </cell>
        </row>
        <row r="100">
          <cell r="B100" t="str">
            <v>f-15834-ss</v>
          </cell>
          <cell r="C100">
            <v>0.82700600000000013</v>
          </cell>
          <cell r="D100">
            <v>0.33779477374123662</v>
          </cell>
          <cell r="E100">
            <v>0.33779477374123662</v>
          </cell>
          <cell r="F100">
            <v>0.93845238095238093</v>
          </cell>
          <cell r="G100">
            <v>0.11875549917544066</v>
          </cell>
          <cell r="I100">
            <v>0.69922917969331544</v>
          </cell>
          <cell r="J100">
            <v>-0.15450531230327794</v>
          </cell>
          <cell r="L100">
            <v>0.62796609920081192</v>
          </cell>
          <cell r="M100">
            <v>0.50068431046723139</v>
          </cell>
          <cell r="O100">
            <v>84</v>
          </cell>
          <cell r="P100">
            <v>78.83</v>
          </cell>
          <cell r="Q100">
            <v>0</v>
          </cell>
          <cell r="R100">
            <v>1</v>
          </cell>
          <cell r="S100" t="e">
            <v>#N/A</v>
          </cell>
          <cell r="U100">
            <v>58.7352510942385</v>
          </cell>
          <cell r="V100">
            <v>29.327432399999999</v>
          </cell>
          <cell r="W100">
            <v>69.46850400000001</v>
          </cell>
        </row>
        <row r="101">
          <cell r="B101" t="str">
            <v>f-20034-ss</v>
          </cell>
          <cell r="C101">
            <v>0.96805799999999997</v>
          </cell>
          <cell r="D101">
            <v>0.17055740828966154</v>
          </cell>
          <cell r="E101">
            <v>0.17055740828966154</v>
          </cell>
          <cell r="F101">
            <v>0.75757575757575757</v>
          </cell>
          <cell r="G101">
            <v>-0.27783655999999995</v>
          </cell>
          <cell r="I101">
            <v>0.81848789638231334</v>
          </cell>
          <cell r="J101">
            <v>-0.15450531230327794</v>
          </cell>
          <cell r="L101">
            <v>0.30531185200000011</v>
          </cell>
          <cell r="M101">
            <v>0.35701077276019166</v>
          </cell>
          <cell r="O101">
            <v>66</v>
          </cell>
          <cell r="P101">
            <v>50</v>
          </cell>
          <cell r="Q101">
            <v>0</v>
          </cell>
          <cell r="R101">
            <v>1</v>
          </cell>
          <cell r="S101" t="e">
            <v>#N/A</v>
          </cell>
          <cell r="U101">
            <v>54.020201161232677</v>
          </cell>
          <cell r="V101">
            <v>34.734407399999995</v>
          </cell>
          <cell r="W101">
            <v>63.891827999999997</v>
          </cell>
        </row>
        <row r="102">
          <cell r="B102" t="str">
            <v>f-21834-ss</v>
          </cell>
          <cell r="C102">
            <v>1.0628150000000001</v>
          </cell>
          <cell r="D102">
            <v>9.7883597883597975E-2</v>
          </cell>
          <cell r="E102">
            <v>9.7883597883597975E-2</v>
          </cell>
          <cell r="F102">
            <v>1.1309259259259259</v>
          </cell>
          <cell r="G102">
            <v>6.0225806451612816E-2</v>
          </cell>
          <cell r="I102">
            <v>0.8986044365043917</v>
          </cell>
          <cell r="J102">
            <v>-0.15450531230327794</v>
          </cell>
          <cell r="L102">
            <v>0.61296536761093834</v>
          </cell>
          <cell r="M102">
            <v>0.5129030280523651</v>
          </cell>
          <cell r="O102">
            <v>54</v>
          </cell>
          <cell r="P102">
            <v>61.07</v>
          </cell>
          <cell r="Q102">
            <v>0</v>
          </cell>
          <cell r="R102">
            <v>1</v>
          </cell>
          <cell r="S102" t="e">
            <v>#N/A</v>
          </cell>
          <cell r="U102">
            <v>48.524639571237152</v>
          </cell>
          <cell r="V102">
            <v>23.636205</v>
          </cell>
          <cell r="W102">
            <v>57.392010000000006</v>
          </cell>
        </row>
        <row r="103">
          <cell r="B103" t="str">
            <v>f-23834-ss</v>
          </cell>
          <cell r="C103">
            <v>1.2241580000000001</v>
          </cell>
          <cell r="D103">
            <v>0.15180722891566265</v>
          </cell>
          <cell r="E103">
            <v>0.15180722891566265</v>
          </cell>
          <cell r="F103" t="str">
            <v/>
          </cell>
          <cell r="G103" t="str">
            <v/>
          </cell>
          <cell r="I103">
            <v>1.0350190859014439</v>
          </cell>
          <cell r="J103">
            <v>-0.15450531230327802</v>
          </cell>
          <cell r="L103" t="e">
            <v>#VALUE!</v>
          </cell>
          <cell r="M103">
            <v>0.54327016144993723</v>
          </cell>
          <cell r="O103">
            <v>54</v>
          </cell>
          <cell r="P103" t="str">
            <v/>
          </cell>
          <cell r="Q103" t="str">
            <v/>
          </cell>
          <cell r="R103" t="str">
            <v/>
          </cell>
          <cell r="S103" t="e">
            <v>#N/A</v>
          </cell>
          <cell r="U103">
            <v>55.891030638677968</v>
          </cell>
          <cell r="V103">
            <v>25.527101400000003</v>
          </cell>
          <cell r="W103">
            <v>66.104532000000006</v>
          </cell>
        </row>
        <row r="104">
          <cell r="B104" t="str">
            <v>f-25834-ss</v>
          </cell>
          <cell r="C104">
            <v>1.3996850000000001</v>
          </cell>
          <cell r="D104">
            <v>0.14338590280012872</v>
          </cell>
          <cell r="E104">
            <v>0.14338590280012872</v>
          </cell>
          <cell r="F104">
            <v>1.4083333333333332</v>
          </cell>
          <cell r="G104">
            <v>6.140828402366732E-3</v>
          </cell>
          <cell r="I104">
            <v>1.1834262319487865</v>
          </cell>
          <cell r="J104">
            <v>-0.15450531230327794</v>
          </cell>
          <cell r="L104">
            <v>0.64166792899408287</v>
          </cell>
          <cell r="M104">
            <v>0.57356784362555935</v>
          </cell>
          <cell r="O104">
            <v>48</v>
          </cell>
          <cell r="P104">
            <v>67.599999999999994</v>
          </cell>
          <cell r="Q104">
            <v>0</v>
          </cell>
          <cell r="R104">
            <v>1</v>
          </cell>
          <cell r="S104" t="e">
            <v>#N/A</v>
          </cell>
          <cell r="U104">
            <v>56.804459133541755</v>
          </cell>
          <cell r="V104">
            <v>24.223248000000002</v>
          </cell>
          <cell r="W104">
            <v>67.184880000000007</v>
          </cell>
        </row>
        <row r="105">
          <cell r="B105" t="str">
            <v>f-27834-ss</v>
          </cell>
          <cell r="C105">
            <v>1.541328</v>
          </cell>
          <cell r="D105">
            <v>0.10119634060520757</v>
          </cell>
          <cell r="E105">
            <v>0.10119634060520757</v>
          </cell>
          <cell r="F105" t="str">
            <v/>
          </cell>
          <cell r="G105" t="str">
            <v/>
          </cell>
          <cell r="H105" t="str">
            <v>LSP DOES NOT OFFER</v>
          </cell>
          <cell r="I105">
            <v>1.3031846359982133</v>
          </cell>
          <cell r="J105">
            <v>-0.15450531230327788</v>
          </cell>
          <cell r="L105" t="e">
            <v>#VALUE!</v>
          </cell>
          <cell r="M105" t="e">
            <v>#VALUE!</v>
          </cell>
          <cell r="O105">
            <v>0</v>
          </cell>
          <cell r="P105" t="str">
            <v/>
          </cell>
          <cell r="Q105" t="str">
            <v/>
          </cell>
          <cell r="R105" t="str">
            <v/>
          </cell>
          <cell r="S105" t="e">
            <v>#N/A</v>
          </cell>
          <cell r="U105">
            <v>0</v>
          </cell>
          <cell r="V105" t="str">
            <v/>
          </cell>
          <cell r="W105">
            <v>0</v>
          </cell>
        </row>
        <row r="106">
          <cell r="B106" t="str">
            <v>f-31834-ss</v>
          </cell>
          <cell r="C106">
            <v>1.7879720000000001</v>
          </cell>
          <cell r="D106">
            <v>0.16002044989775055</v>
          </cell>
          <cell r="E106">
            <v>0.16002044989775055</v>
          </cell>
          <cell r="F106">
            <v>1.7202777777777778</v>
          </cell>
          <cell r="G106">
            <v>-3.9350750847731368E-2</v>
          </cell>
          <cell r="I106">
            <v>1.5117208277504837</v>
          </cell>
          <cell r="J106">
            <v>-0.15450531230327794</v>
          </cell>
          <cell r="L106">
            <v>0.62163273373163253</v>
          </cell>
          <cell r="M106">
            <v>0.56943319953554716</v>
          </cell>
          <cell r="O106">
            <v>36</v>
          </cell>
          <cell r="P106">
            <v>61.93</v>
          </cell>
          <cell r="Q106">
            <v>0</v>
          </cell>
          <cell r="R106">
            <v>1</v>
          </cell>
          <cell r="S106" t="e">
            <v>#N/A</v>
          </cell>
          <cell r="U106">
            <v>54.421949799017412</v>
          </cell>
          <cell r="V106">
            <v>23.432284799999998</v>
          </cell>
          <cell r="W106">
            <v>64.36699200000001</v>
          </cell>
        </row>
        <row r="107">
          <cell r="B107" t="str">
            <v>f-31234-ss</v>
          </cell>
          <cell r="C107">
            <v>1.922326</v>
          </cell>
          <cell r="D107">
            <v>7.5143234905244521E-2</v>
          </cell>
          <cell r="E107">
            <v>7.5143234905244521E-2</v>
          </cell>
          <cell r="F107" t="str">
            <v/>
          </cell>
          <cell r="G107" t="str">
            <v/>
          </cell>
          <cell r="I107">
            <v>1.6253164210212889</v>
          </cell>
          <cell r="J107">
            <v>-0.15450531230327794</v>
          </cell>
          <cell r="L107" t="e">
            <v>#VALUE!</v>
          </cell>
          <cell r="M107">
            <v>0.57164500955295483</v>
          </cell>
          <cell r="O107">
            <v>30</v>
          </cell>
          <cell r="P107" t="str">
            <v/>
          </cell>
          <cell r="Q107" t="str">
            <v/>
          </cell>
          <cell r="R107" t="str">
            <v/>
          </cell>
          <cell r="S107" t="e">
            <v>#N/A</v>
          </cell>
          <cell r="U107">
            <v>48.759492630638668</v>
          </cell>
          <cell r="V107">
            <v>20.886371999999998</v>
          </cell>
          <cell r="W107">
            <v>57.669780000000003</v>
          </cell>
        </row>
        <row r="108">
          <cell r="B108" t="str">
            <v>f-35834-ss</v>
          </cell>
          <cell r="C108">
            <v>2.0602260000000001</v>
          </cell>
          <cell r="D108">
            <v>7.1736011477761902E-2</v>
          </cell>
          <cell r="E108">
            <v>7.1736011477761902E-2</v>
          </cell>
          <cell r="F108" t="str">
            <v/>
          </cell>
          <cell r="G108" t="str">
            <v/>
          </cell>
          <cell r="I108">
            <v>1.7419101384546669</v>
          </cell>
          <cell r="J108">
            <v>-0.15450531230327799</v>
          </cell>
          <cell r="L108" t="e">
            <v>#VALUE!</v>
          </cell>
          <cell r="M108">
            <v>0.564250598671308</v>
          </cell>
          <cell r="O108">
            <v>30</v>
          </cell>
          <cell r="P108" t="str">
            <v/>
          </cell>
          <cell r="Q108" t="str">
            <v/>
          </cell>
          <cell r="R108" t="str">
            <v/>
          </cell>
          <cell r="S108" t="e">
            <v>#N/A</v>
          </cell>
          <cell r="U108">
            <v>52.257304153640007</v>
          </cell>
          <cell r="V108">
            <v>22.771089</v>
          </cell>
          <cell r="W108">
            <v>61.806780000000003</v>
          </cell>
        </row>
        <row r="109">
          <cell r="B109" t="str">
            <v>f-41834-ss</v>
          </cell>
          <cell r="C109">
            <v>2.2948529999999998</v>
          </cell>
          <cell r="D109">
            <v>0.11388410786001132</v>
          </cell>
          <cell r="E109">
            <v>0.11388410786001132</v>
          </cell>
          <cell r="F109">
            <v>2.3087499999999999</v>
          </cell>
          <cell r="G109">
            <v>6.0192744991878931E-3</v>
          </cell>
          <cell r="I109">
            <v>1.9402860205448853</v>
          </cell>
          <cell r="J109">
            <v>-0.15450531230327805</v>
          </cell>
          <cell r="L109">
            <v>0.3264108283703302</v>
          </cell>
          <cell r="M109">
            <v>0.19849497263126609</v>
          </cell>
          <cell r="O109">
            <v>24</v>
          </cell>
          <cell r="P109">
            <v>55.41</v>
          </cell>
          <cell r="Q109">
            <v>0</v>
          </cell>
          <cell r="R109">
            <v>1</v>
          </cell>
          <cell r="S109" t="e">
            <v>#N/A</v>
          </cell>
          <cell r="U109">
            <v>46.566864493077247</v>
          </cell>
          <cell r="V109">
            <v>37.323576000000003</v>
          </cell>
          <cell r="W109">
            <v>55.076471999999995</v>
          </cell>
        </row>
        <row r="110">
          <cell r="B110" t="str">
            <v>f-41234-ss</v>
          </cell>
          <cell r="C110">
            <v>2.532829</v>
          </cell>
          <cell r="D110">
            <v>0.10369988840243807</v>
          </cell>
          <cell r="E110">
            <v>0.10369988840243807</v>
          </cell>
          <cell r="F110" t="str">
            <v/>
          </cell>
          <cell r="G110" t="str">
            <v/>
          </cell>
          <cell r="J110">
            <v>-1</v>
          </cell>
          <cell r="L110" t="e">
            <v>#VALUE!</v>
          </cell>
          <cell r="M110" t="e">
            <v>#DIV/0!</v>
          </cell>
          <cell r="O110">
            <v>24</v>
          </cell>
          <cell r="P110" t="str">
            <v/>
          </cell>
          <cell r="Q110" t="str">
            <v/>
          </cell>
          <cell r="R110" t="str">
            <v/>
          </cell>
          <cell r="S110" t="e">
            <v>#N/A</v>
          </cell>
          <cell r="U110">
            <v>0</v>
          </cell>
          <cell r="V110">
            <v>29.364508800000003</v>
          </cell>
          <cell r="W110">
            <v>60.787896000000003</v>
          </cell>
        </row>
        <row r="111">
          <cell r="F111" t="str">
            <v/>
          </cell>
          <cell r="G111" t="str">
            <v/>
          </cell>
          <cell r="J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e">
            <v>#N/A</v>
          </cell>
          <cell r="U111" t="e">
            <v>#VALUE!</v>
          </cell>
          <cell r="V111" t="str">
            <v/>
          </cell>
          <cell r="W111" t="e">
            <v>#VALUE!</v>
          </cell>
        </row>
        <row r="112">
          <cell r="B112" t="str">
            <v>f-03810-ss</v>
          </cell>
          <cell r="C112">
            <v>0</v>
          </cell>
          <cell r="F112" t="str">
            <v/>
          </cell>
          <cell r="G112" t="str">
            <v/>
          </cell>
          <cell r="I112">
            <v>0.74196282747983533</v>
          </cell>
          <cell r="J112" t="str">
            <v/>
          </cell>
          <cell r="L112" t="e">
            <v>#VALUE!</v>
          </cell>
          <cell r="M112">
            <v>0.64514484610013856</v>
          </cell>
          <cell r="O112">
            <v>150</v>
          </cell>
          <cell r="P112" t="str">
            <v/>
          </cell>
          <cell r="Q112" t="str">
            <v/>
          </cell>
          <cell r="R112" t="str">
            <v/>
          </cell>
          <cell r="S112" t="e">
            <v>#N/A</v>
          </cell>
          <cell r="U112">
            <v>111.2944241219753</v>
          </cell>
          <cell r="V112">
            <v>39.493400000000001</v>
          </cell>
          <cell r="W112">
            <v>0</v>
          </cell>
        </row>
        <row r="113">
          <cell r="B113" t="str">
            <v>f-01210-ss</v>
          </cell>
          <cell r="C113">
            <v>0.56361700000000003</v>
          </cell>
          <cell r="D113" t="e">
            <v>#DIV/0!</v>
          </cell>
          <cell r="E113">
            <v>0</v>
          </cell>
          <cell r="F113" t="str">
            <v/>
          </cell>
          <cell r="G113" t="str">
            <v/>
          </cell>
          <cell r="I113">
            <v>0.74196282747983533</v>
          </cell>
          <cell r="J113">
            <v>0.31643088742858233</v>
          </cell>
          <cell r="L113" t="e">
            <v>#VALUE!</v>
          </cell>
          <cell r="M113">
            <v>0.63591772273745417</v>
          </cell>
          <cell r="O113">
            <v>126</v>
          </cell>
          <cell r="P113" t="str">
            <v/>
          </cell>
          <cell r="Q113" t="str">
            <v/>
          </cell>
          <cell r="R113" t="str">
            <v/>
          </cell>
          <cell r="S113" t="e">
            <v>#N/A</v>
          </cell>
          <cell r="U113">
            <v>93.487316262459245</v>
          </cell>
          <cell r="V113">
            <v>34.037075000000002</v>
          </cell>
          <cell r="W113">
            <v>71.015742000000003</v>
          </cell>
        </row>
        <row r="114">
          <cell r="B114" t="str">
            <v>f-05810-ss</v>
          </cell>
          <cell r="C114">
            <v>0.57386099999999995</v>
          </cell>
          <cell r="D114">
            <v>1.8175463124781403E-2</v>
          </cell>
          <cell r="E114">
            <v>1.8175463124781403E-2</v>
          </cell>
          <cell r="F114">
            <v>0.36</v>
          </cell>
          <cell r="G114">
            <v>-0.59405833333333324</v>
          </cell>
          <cell r="I114">
            <v>0.75544834549065365</v>
          </cell>
          <cell r="J114">
            <v>0.31643088742858239</v>
          </cell>
          <cell r="L114">
            <v>0.30195666666666665</v>
          </cell>
          <cell r="M114">
            <v>0.66735568156312941</v>
          </cell>
          <cell r="O114">
            <v>126</v>
          </cell>
          <cell r="P114">
            <v>45.36</v>
          </cell>
          <cell r="Q114">
            <v>0</v>
          </cell>
          <cell r="R114">
            <v>1</v>
          </cell>
          <cell r="S114">
            <v>578</v>
          </cell>
          <cell r="U114">
            <v>95.186491531822355</v>
          </cell>
          <cell r="V114">
            <v>31.6632456</v>
          </cell>
          <cell r="W114">
            <v>72.306485999999992</v>
          </cell>
        </row>
        <row r="115">
          <cell r="B115" t="str">
            <v>f-03410-ss</v>
          </cell>
          <cell r="C115">
            <v>0.60853299999999999</v>
          </cell>
          <cell r="D115">
            <v>6.0418812221077992E-2</v>
          </cell>
          <cell r="E115">
            <v>6.0418812221077992E-2</v>
          </cell>
          <cell r="F115">
            <v>0.69166666666666665</v>
          </cell>
          <cell r="G115">
            <v>0.12019325301204818</v>
          </cell>
          <cell r="I115">
            <v>0.80109163721957755</v>
          </cell>
          <cell r="J115">
            <v>0.31643088742858244</v>
          </cell>
          <cell r="L115">
            <v>0.55329638554216864</v>
          </cell>
          <cell r="M115">
            <v>0.61431378678178361</v>
          </cell>
          <cell r="O115">
            <v>120</v>
          </cell>
          <cell r="P115">
            <v>83</v>
          </cell>
          <cell r="Q115">
            <v>0</v>
          </cell>
          <cell r="R115">
            <v>1</v>
          </cell>
          <cell r="S115" t="e">
            <v>#N/A</v>
          </cell>
          <cell r="U115">
            <v>96.130996466349302</v>
          </cell>
          <cell r="V115">
            <v>37.076400000000007</v>
          </cell>
          <cell r="W115">
            <v>73.023960000000002</v>
          </cell>
        </row>
        <row r="116">
          <cell r="B116" t="str">
            <v>f-07810-ss</v>
          </cell>
          <cell r="C116">
            <v>0.71648900000000004</v>
          </cell>
          <cell r="D116">
            <v>0.17740369051472976</v>
          </cell>
          <cell r="E116">
            <v>0.17740369051472976</v>
          </cell>
          <cell r="F116">
            <v>0.76882352941176468</v>
          </cell>
          <cell r="G116">
            <v>6.8070925784238637E-2</v>
          </cell>
          <cell r="I116">
            <v>0.94320825010281772</v>
          </cell>
          <cell r="J116">
            <v>0.31643088742858255</v>
          </cell>
          <cell r="K116">
            <v>41.32</v>
          </cell>
          <cell r="L116">
            <v>0.64903025248661061</v>
          </cell>
          <cell r="M116">
            <v>0.71391916899519714</v>
          </cell>
          <cell r="O116">
            <v>102</v>
          </cell>
          <cell r="P116">
            <v>78.42</v>
          </cell>
          <cell r="Q116">
            <v>0</v>
          </cell>
          <cell r="R116">
            <v>1</v>
          </cell>
          <cell r="S116">
            <v>1540</v>
          </cell>
          <cell r="U116">
            <v>96.207241510487407</v>
          </cell>
          <cell r="V116">
            <v>27.523047600000002</v>
          </cell>
          <cell r="W116">
            <v>73.081878000000003</v>
          </cell>
        </row>
        <row r="117">
          <cell r="B117" t="str">
            <v>f-10010-ss</v>
          </cell>
          <cell r="C117">
            <v>0.79647100000000004</v>
          </cell>
          <cell r="D117">
            <v>0.11163046466868297</v>
          </cell>
          <cell r="E117">
            <v>0.11163046466868297</v>
          </cell>
          <cell r="F117">
            <v>0.81770833333333337</v>
          </cell>
          <cell r="G117">
            <v>2.5971770700636939E-2</v>
          </cell>
          <cell r="I117">
            <v>1.0484990253411306</v>
          </cell>
          <cell r="J117">
            <v>0.3164308874285825</v>
          </cell>
          <cell r="L117">
            <v>0.57806899363057329</v>
          </cell>
          <cell r="M117">
            <v>0.67094246950992786</v>
          </cell>
          <cell r="O117">
            <v>96</v>
          </cell>
          <cell r="P117">
            <v>78.5</v>
          </cell>
          <cell r="Q117">
            <v>0</v>
          </cell>
          <cell r="R117">
            <v>1</v>
          </cell>
          <cell r="S117" t="e">
            <v>#N/A</v>
          </cell>
          <cell r="U117">
            <v>100.65590643274854</v>
          </cell>
          <cell r="V117">
            <v>33.121583999999999</v>
          </cell>
          <cell r="W117">
            <v>76.461216000000007</v>
          </cell>
        </row>
        <row r="118">
          <cell r="B118" t="str">
            <v>f-11810-ss</v>
          </cell>
          <cell r="C118">
            <v>0.79647100000000004</v>
          </cell>
          <cell r="D118">
            <v>0</v>
          </cell>
          <cell r="E118">
            <v>0</v>
          </cell>
          <cell r="F118">
            <v>0.86523809523809536</v>
          </cell>
          <cell r="G118">
            <v>7.9477655476059519E-2</v>
          </cell>
          <cell r="I118">
            <v>1.0484990253411306</v>
          </cell>
          <cell r="J118">
            <v>0.3164308874285825</v>
          </cell>
          <cell r="L118">
            <v>0.62505291689598241</v>
          </cell>
          <cell r="M118">
            <v>0.69058769521082763</v>
          </cell>
          <cell r="O118">
            <v>84</v>
          </cell>
          <cell r="P118">
            <v>72.680000000000007</v>
          </cell>
          <cell r="Q118">
            <v>0</v>
          </cell>
          <cell r="R118">
            <v>1</v>
          </cell>
          <cell r="S118">
            <v>225</v>
          </cell>
          <cell r="U118">
            <v>88.073918128654967</v>
          </cell>
          <cell r="V118">
            <v>27.251154</v>
          </cell>
          <cell r="W118">
            <v>66.903564000000003</v>
          </cell>
        </row>
        <row r="119">
          <cell r="B119" t="str">
            <v>f-13810-ss</v>
          </cell>
          <cell r="C119">
            <v>0</v>
          </cell>
          <cell r="D119">
            <v>-1</v>
          </cell>
          <cell r="E119">
            <v>-0.05</v>
          </cell>
          <cell r="F119">
            <v>1.0625</v>
          </cell>
          <cell r="G119">
            <v>1</v>
          </cell>
          <cell r="I119">
            <v>0.99607407407407411</v>
          </cell>
          <cell r="J119" t="str">
            <v/>
          </cell>
          <cell r="L119">
            <v>0.59870249411764709</v>
          </cell>
          <cell r="M119">
            <v>0.57194087156986684</v>
          </cell>
          <cell r="O119">
            <v>72</v>
          </cell>
          <cell r="P119">
            <v>76.5</v>
          </cell>
          <cell r="Q119">
            <v>0</v>
          </cell>
          <cell r="R119">
            <v>1</v>
          </cell>
          <cell r="S119">
            <v>57</v>
          </cell>
          <cell r="U119">
            <v>71.717333333333329</v>
          </cell>
          <cell r="V119">
            <v>30.6992592</v>
          </cell>
          <cell r="W119">
            <v>0</v>
          </cell>
        </row>
        <row r="120">
          <cell r="B120" t="str">
            <v>f-15810-ss</v>
          </cell>
          <cell r="C120">
            <v>1.0468580000000001</v>
          </cell>
          <cell r="D120" t="e">
            <v>#DIV/0!</v>
          </cell>
          <cell r="E120">
            <v>0</v>
          </cell>
          <cell r="F120">
            <v>1.1718518518518519</v>
          </cell>
          <cell r="G120">
            <v>0.10666352718078381</v>
          </cell>
          <cell r="H120">
            <v>0.99607407407407411</v>
          </cell>
          <cell r="I120">
            <v>0.99607407407407411</v>
          </cell>
          <cell r="J120">
            <v>-4.8510806552489405E-2</v>
          </cell>
          <cell r="L120">
            <v>0.55353639696586598</v>
          </cell>
          <cell r="M120">
            <v>0.47474870231278354</v>
          </cell>
          <cell r="O120">
            <v>54</v>
          </cell>
          <cell r="P120">
            <v>63.28</v>
          </cell>
          <cell r="Q120">
            <v>0</v>
          </cell>
          <cell r="R120">
            <v>5</v>
          </cell>
          <cell r="S120">
            <v>88</v>
          </cell>
          <cell r="U120">
            <v>53.788000000000004</v>
          </cell>
          <cell r="V120">
            <v>28.252216799999999</v>
          </cell>
          <cell r="W120">
            <v>56.530332000000001</v>
          </cell>
        </row>
        <row r="121">
          <cell r="B121" t="str">
            <v>f-20010-ss</v>
          </cell>
          <cell r="C121">
            <v>1.1965779999999999</v>
          </cell>
          <cell r="D121">
            <v>0.14301844185171231</v>
          </cell>
          <cell r="E121">
            <v>0.14301844185171231</v>
          </cell>
          <cell r="F121">
            <v>1.2037037037037037</v>
          </cell>
          <cell r="G121">
            <v>5.9198153846154655E-3</v>
          </cell>
          <cell r="I121">
            <v>1.1385310361170351</v>
          </cell>
          <cell r="J121">
            <v>-4.8510806552489537E-2</v>
          </cell>
          <cell r="L121">
            <v>0.54481588923076918</v>
          </cell>
          <cell r="M121">
            <v>0.51875989093047614</v>
          </cell>
          <cell r="O121">
            <v>54</v>
          </cell>
          <cell r="P121">
            <v>65</v>
          </cell>
          <cell r="Q121">
            <v>0</v>
          </cell>
          <cell r="R121">
            <v>1</v>
          </cell>
          <cell r="S121" t="e">
            <v>#N/A</v>
          </cell>
          <cell r="U121">
            <v>61.480675950319892</v>
          </cell>
          <cell r="V121">
            <v>29.5869672</v>
          </cell>
          <cell r="W121">
            <v>64.615212</v>
          </cell>
        </row>
        <row r="122">
          <cell r="B122" t="str">
            <v>f-21810-ss</v>
          </cell>
          <cell r="C122">
            <v>1.3220670000000001</v>
          </cell>
          <cell r="D122">
            <v>0.10487323016134359</v>
          </cell>
          <cell r="E122">
            <v>0.10487323016134359</v>
          </cell>
          <cell r="F122">
            <v>1.4793750000000001</v>
          </cell>
          <cell r="G122">
            <v>0.10633409378960709</v>
          </cell>
          <cell r="I122">
            <v>1.2579324635135698</v>
          </cell>
          <cell r="J122">
            <v>-4.8510806552489627E-2</v>
          </cell>
          <cell r="L122">
            <v>0.57672719898605829</v>
          </cell>
          <cell r="M122">
            <v>0.50221556549148938</v>
          </cell>
          <cell r="O122">
            <v>48</v>
          </cell>
          <cell r="P122">
            <v>71.010000000000005</v>
          </cell>
          <cell r="Q122">
            <v>0</v>
          </cell>
          <cell r="R122">
            <v>1</v>
          </cell>
          <cell r="S122">
            <v>57</v>
          </cell>
          <cell r="U122">
            <v>60.380758248651347</v>
          </cell>
          <cell r="V122">
            <v>30.0566016</v>
          </cell>
          <cell r="W122">
            <v>63.459216000000005</v>
          </cell>
        </row>
        <row r="123">
          <cell r="B123" t="str">
            <v>f-23810-ss</v>
          </cell>
          <cell r="C123">
            <v>1.6955789999999999</v>
          </cell>
          <cell r="D123">
            <v>0.2825212337952614</v>
          </cell>
          <cell r="E123">
            <v>0.2825212337952614</v>
          </cell>
          <cell r="F123" t="str">
            <v/>
          </cell>
          <cell r="G123" t="str">
            <v/>
          </cell>
          <cell r="I123">
            <v>1.6133250951365361</v>
          </cell>
          <cell r="J123">
            <v>-4.8510806552489648E-2</v>
          </cell>
          <cell r="L123" t="e">
            <v>#VALUE!</v>
          </cell>
          <cell r="M123">
            <v>0.58442046056237762</v>
          </cell>
          <cell r="O123">
            <v>42</v>
          </cell>
          <cell r="P123" t="str">
            <v/>
          </cell>
          <cell r="Q123" t="str">
            <v/>
          </cell>
          <cell r="R123" t="str">
            <v/>
          </cell>
          <cell r="S123" t="e">
            <v>#N/A</v>
          </cell>
          <cell r="U123">
            <v>67.75965399573451</v>
          </cell>
          <cell r="V123">
            <v>28.159525800000001</v>
          </cell>
          <cell r="W123">
            <v>71.214317999999992</v>
          </cell>
        </row>
        <row r="124">
          <cell r="B124" t="str">
            <v>f-25810-ss</v>
          </cell>
          <cell r="C124">
            <v>1.9156280000000001</v>
          </cell>
          <cell r="D124">
            <v>0.12977808760311385</v>
          </cell>
          <cell r="E124">
            <v>0.12977808760311385</v>
          </cell>
          <cell r="F124" t="str">
            <v/>
          </cell>
          <cell r="G124" t="str">
            <v/>
          </cell>
          <cell r="I124">
            <v>1.8226993406654675</v>
          </cell>
          <cell r="J124">
            <v>-4.8510806552489648E-2</v>
          </cell>
          <cell r="L124" t="e">
            <v>#VALUE!</v>
          </cell>
          <cell r="M124">
            <v>0.59543058827750917</v>
          </cell>
          <cell r="O124">
            <v>36</v>
          </cell>
          <cell r="P124" t="str">
            <v/>
          </cell>
          <cell r="Q124" t="str">
            <v/>
          </cell>
          <cell r="R124" t="str">
            <v/>
          </cell>
          <cell r="S124" t="e">
            <v>#N/A</v>
          </cell>
          <cell r="U124">
            <v>65.617176263956821</v>
          </cell>
          <cell r="V124">
            <v>26.546702400000001</v>
          </cell>
          <cell r="W124">
            <v>68.962608000000003</v>
          </cell>
        </row>
        <row r="125">
          <cell r="B125" t="str">
            <v>f-27810-ss</v>
          </cell>
          <cell r="C125">
            <v>2.2073849999999999</v>
          </cell>
          <cell r="D125">
            <v>0.15230357877416692</v>
          </cell>
          <cell r="E125">
            <v>0.15230357877416692</v>
          </cell>
          <cell r="F125" t="str">
            <v/>
          </cell>
          <cell r="G125" t="str">
            <v/>
          </cell>
          <cell r="I125">
            <v>2.1003029732781324</v>
          </cell>
          <cell r="J125">
            <v>-4.8510806552489717E-2</v>
          </cell>
          <cell r="L125" t="e">
            <v>#VALUE!</v>
          </cell>
          <cell r="M125">
            <v>0.50964217396095846</v>
          </cell>
          <cell r="O125">
            <v>36</v>
          </cell>
          <cell r="P125" t="str">
            <v/>
          </cell>
          <cell r="Q125" t="str">
            <v/>
          </cell>
          <cell r="R125" t="str">
            <v/>
          </cell>
          <cell r="S125" t="e">
            <v>#N/A</v>
          </cell>
          <cell r="U125">
            <v>75.610907038012769</v>
          </cell>
          <cell r="V125">
            <v>37.076400000000007</v>
          </cell>
          <cell r="W125">
            <v>79.465859999999992</v>
          </cell>
        </row>
        <row r="126">
          <cell r="B126" t="str">
            <v>f-31810-ss</v>
          </cell>
          <cell r="C126">
            <v>2.5097800000000001</v>
          </cell>
          <cell r="D126">
            <v>0.13699241410084792</v>
          </cell>
          <cell r="E126">
            <v>0.13699241410084792</v>
          </cell>
          <cell r="F126" t="str">
            <v/>
          </cell>
          <cell r="G126" t="str">
            <v/>
          </cell>
          <cell r="I126">
            <v>2.3880285479306922</v>
          </cell>
          <cell r="J126">
            <v>-4.8510806552489828E-2</v>
          </cell>
          <cell r="L126" t="e">
            <v>#VALUE!</v>
          </cell>
          <cell r="M126">
            <v>0.53120271490469162</v>
          </cell>
          <cell r="O126">
            <v>24</v>
          </cell>
          <cell r="P126" t="str">
            <v/>
          </cell>
          <cell r="Q126" t="str">
            <v/>
          </cell>
          <cell r="R126" t="str">
            <v/>
          </cell>
          <cell r="S126" t="e">
            <v>#N/A</v>
          </cell>
          <cell r="U126">
            <v>57.312685150336613</v>
          </cell>
          <cell r="V126">
            <v>26.868031200000001</v>
          </cell>
          <cell r="W126">
            <v>60.234720000000003</v>
          </cell>
        </row>
        <row r="127">
          <cell r="B127" t="str">
            <v>f-31210-ss</v>
          </cell>
          <cell r="C127">
            <v>2.689838</v>
          </cell>
          <cell r="D127">
            <v>7.1742543171114531E-2</v>
          </cell>
          <cell r="E127">
            <v>7.1742543171114531E-2</v>
          </cell>
          <cell r="F127" t="str">
            <v/>
          </cell>
          <cell r="G127" t="str">
            <v/>
          </cell>
          <cell r="I127">
            <v>2.5593517891244639</v>
          </cell>
          <cell r="J127">
            <v>-4.8510806552489787E-2</v>
          </cell>
          <cell r="L127" t="e">
            <v>#VALUE!</v>
          </cell>
          <cell r="M127">
            <v>0.53119633451779025</v>
          </cell>
          <cell r="O127">
            <v>24</v>
          </cell>
          <cell r="P127" t="str">
            <v/>
          </cell>
          <cell r="Q127" t="str">
            <v/>
          </cell>
          <cell r="R127" t="str">
            <v/>
          </cell>
          <cell r="S127" t="e">
            <v>#N/A</v>
          </cell>
          <cell r="U127">
            <v>61.424442938987134</v>
          </cell>
          <cell r="V127">
            <v>28.796004000000003</v>
          </cell>
          <cell r="W127">
            <v>64.556111999999999</v>
          </cell>
        </row>
        <row r="128">
          <cell r="B128" t="str">
            <v>f-35810-ss</v>
          </cell>
          <cell r="C128">
            <v>2.9248590000000001</v>
          </cell>
          <cell r="D128">
            <v>8.7373663395342083E-2</v>
          </cell>
          <cell r="E128">
            <v>8.7373663395342083E-2</v>
          </cell>
          <cell r="F128" t="str">
            <v/>
          </cell>
          <cell r="G128" t="str">
            <v/>
          </cell>
          <cell r="I128">
            <v>2.7829717308576916</v>
          </cell>
          <cell r="J128">
            <v>-4.8510806552489717E-2</v>
          </cell>
          <cell r="L128" t="e">
            <v>#VALUE!</v>
          </cell>
          <cell r="M128">
            <v>0.53111873702078716</v>
          </cell>
          <cell r="O128">
            <v>24</v>
          </cell>
          <cell r="P128" t="str">
            <v/>
          </cell>
          <cell r="Q128" t="str">
            <v/>
          </cell>
          <cell r="R128" t="str">
            <v/>
          </cell>
          <cell r="S128" t="e">
            <v>#N/A</v>
          </cell>
          <cell r="U128">
            <v>66.79132154058459</v>
          </cell>
          <cell r="V128">
            <v>31.317199200000001</v>
          </cell>
          <cell r="W128">
            <v>70.196616000000006</v>
          </cell>
        </row>
        <row r="129">
          <cell r="B129" t="str">
            <v>f-41810-ss</v>
          </cell>
          <cell r="C129">
            <v>3.1581069999999998</v>
          </cell>
          <cell r="D129">
            <v>7.9746750185222495E-2</v>
          </cell>
          <cell r="E129">
            <v>7.9746750185222495E-2</v>
          </cell>
          <cell r="F129" t="str">
            <v/>
          </cell>
          <cell r="G129" t="str">
            <v/>
          </cell>
          <cell r="I129">
            <v>3.004904682250936</v>
          </cell>
          <cell r="J129">
            <v>-4.8510806552489766E-2</v>
          </cell>
          <cell r="L129" t="e">
            <v>#VALUE!</v>
          </cell>
          <cell r="M129">
            <v>0.60238339436943789</v>
          </cell>
          <cell r="O129">
            <v>18</v>
          </cell>
          <cell r="P129" t="str">
            <v/>
          </cell>
          <cell r="Q129" t="str">
            <v/>
          </cell>
          <cell r="R129" t="str">
            <v/>
          </cell>
          <cell r="S129" t="e">
            <v>#N/A</v>
          </cell>
          <cell r="U129">
            <v>54.088284280516845</v>
          </cell>
          <cell r="V129">
            <v>21.506399999999999</v>
          </cell>
          <cell r="W129">
            <v>56.845925999999999</v>
          </cell>
        </row>
        <row r="130">
          <cell r="B130" t="str">
            <v>f-41210-ss</v>
          </cell>
          <cell r="C130">
            <v>3.4482880000000002</v>
          </cell>
          <cell r="D130">
            <v>9.1884473831950753E-2</v>
          </cell>
          <cell r="E130">
            <v>9.1884473831950753E-2</v>
          </cell>
          <cell r="F130" t="str">
            <v/>
          </cell>
          <cell r="G130" t="str">
            <v/>
          </cell>
          <cell r="I130">
            <v>3.2810087678947286</v>
          </cell>
          <cell r="J130">
            <v>-4.8510806552489703E-2</v>
          </cell>
          <cell r="L130" t="e">
            <v>#VALUE!</v>
          </cell>
          <cell r="M130">
            <v>0.53857087648947877</v>
          </cell>
          <cell r="O130">
            <v>18</v>
          </cell>
          <cell r="P130" t="str">
            <v/>
          </cell>
          <cell r="Q130" t="str">
            <v/>
          </cell>
          <cell r="R130" t="str">
            <v/>
          </cell>
          <cell r="S130" t="e">
            <v>#N/A</v>
          </cell>
          <cell r="U130">
            <v>59.058157822105116</v>
          </cell>
          <cell r="V130">
            <v>27.251154</v>
          </cell>
          <cell r="W130">
            <v>62.069184000000007</v>
          </cell>
        </row>
        <row r="131">
          <cell r="O131" t="str">
            <v/>
          </cell>
          <cell r="V131" t="str">
            <v/>
          </cell>
        </row>
        <row r="132">
          <cell r="O132" t="str">
            <v/>
          </cell>
          <cell r="V132" t="str">
            <v/>
          </cell>
        </row>
        <row r="133">
          <cell r="O133" t="str">
            <v/>
          </cell>
          <cell r="V133" t="str">
            <v/>
          </cell>
        </row>
        <row r="134">
          <cell r="O134" t="str">
            <v/>
          </cell>
          <cell r="V134" t="str">
            <v/>
          </cell>
        </row>
        <row r="135">
          <cell r="O135" t="str">
            <v/>
          </cell>
          <cell r="V135" t="str">
            <v/>
          </cell>
        </row>
        <row r="136">
          <cell r="O136" t="str">
            <v/>
          </cell>
          <cell r="V136" t="str">
            <v/>
          </cell>
        </row>
        <row r="137">
          <cell r="O137" t="str">
            <v/>
          </cell>
          <cell r="V137" t="str">
            <v/>
          </cell>
        </row>
        <row r="138">
          <cell r="O138" t="str">
            <v/>
          </cell>
          <cell r="V138" t="str">
            <v/>
          </cell>
        </row>
        <row r="139">
          <cell r="O139" t="str">
            <v/>
          </cell>
          <cell r="V139" t="str">
            <v/>
          </cell>
        </row>
        <row r="140">
          <cell r="O140" t="str">
            <v/>
          </cell>
          <cell r="V140" t="str">
            <v/>
          </cell>
        </row>
        <row r="141">
          <cell r="O141" t="str">
            <v/>
          </cell>
          <cell r="V141" t="str">
            <v/>
          </cell>
        </row>
        <row r="142">
          <cell r="O142" t="str">
            <v/>
          </cell>
          <cell r="V142" t="str">
            <v/>
          </cell>
        </row>
        <row r="143">
          <cell r="O143" t="str">
            <v/>
          </cell>
          <cell r="V143" t="str">
            <v/>
          </cell>
        </row>
        <row r="144">
          <cell r="O144" t="str">
            <v/>
          </cell>
          <cell r="V144" t="str">
            <v/>
          </cell>
        </row>
        <row r="145">
          <cell r="O145" t="str">
            <v/>
          </cell>
          <cell r="V145" t="str">
            <v/>
          </cell>
        </row>
        <row r="146">
          <cell r="O146" t="str">
            <v/>
          </cell>
          <cell r="V146" t="str">
            <v/>
          </cell>
        </row>
        <row r="147">
          <cell r="V147" t="str">
            <v/>
          </cell>
        </row>
        <row r="148">
          <cell r="V148" t="str">
            <v/>
          </cell>
        </row>
        <row r="149">
          <cell r="V149" t="str">
            <v/>
          </cell>
        </row>
        <row r="150">
          <cell r="V150" t="str">
            <v/>
          </cell>
        </row>
        <row r="151">
          <cell r="V151" t="str">
            <v/>
          </cell>
        </row>
        <row r="152">
          <cell r="V152" t="str">
            <v/>
          </cell>
        </row>
        <row r="153">
          <cell r="V153" t="str">
            <v/>
          </cell>
        </row>
        <row r="154">
          <cell r="V154" t="str">
            <v/>
          </cell>
        </row>
        <row r="155">
          <cell r="V155" t="str">
            <v/>
          </cell>
        </row>
        <row r="156">
          <cell r="V156" t="str">
            <v/>
          </cell>
        </row>
        <row r="157">
          <cell r="V157" t="str">
            <v/>
          </cell>
        </row>
        <row r="158">
          <cell r="V158" t="str">
            <v/>
          </cell>
        </row>
        <row r="159">
          <cell r="V159" t="str">
            <v/>
          </cell>
        </row>
        <row r="160">
          <cell r="V160" t="str">
            <v/>
          </cell>
        </row>
        <row r="161">
          <cell r="V161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ial Price List"/>
      <sheetName val="Category Multipliers"/>
      <sheetName val="Multipliers"/>
      <sheetName val="Sheet2"/>
      <sheetName val="Modified Prices"/>
      <sheetName val="Customer List"/>
      <sheetName val="TX Mods"/>
      <sheetName val="CA Mods"/>
      <sheetName val="Florida Mods"/>
      <sheetName val="Hawaii Mods"/>
      <sheetName val="Flo-Wel Mods"/>
      <sheetName val="Chicago Mods"/>
      <sheetName val="Cayias Mods"/>
      <sheetName val="Select Modified Prices"/>
      <sheetName val="Insulation Customers"/>
      <sheetName val="Name Problems"/>
    </sheetNames>
    <sheetDataSet>
      <sheetData sheetId="0">
        <row r="1">
          <cell r="B1" t="str">
            <v>SKU</v>
          </cell>
          <cell r="C1" t="str">
            <v>MasterCat</v>
          </cell>
          <cell r="D1" t="str">
            <v>W Subcat Peg List</v>
          </cell>
          <cell r="E1" t="str">
            <v>E Subcat Peg List</v>
          </cell>
          <cell r="F1" t="str">
            <v>L Subcat Peg List</v>
          </cell>
          <cell r="G1" t="str">
            <v>Product Description</v>
          </cell>
          <cell r="H1" t="str">
            <v>SubCat 1</v>
          </cell>
          <cell r="I1" t="str">
            <v>Subcat 2</v>
          </cell>
          <cell r="J1" t="str">
            <v>UOM</v>
          </cell>
          <cell r="K1" t="str">
            <v>Case_Qty</v>
          </cell>
          <cell r="L1" t="str">
            <v>Unit_UPC</v>
          </cell>
          <cell r="M1" t="str">
            <v>Case_UPC</v>
          </cell>
          <cell r="N1" t="str">
            <v>Shipping_UPC</v>
          </cell>
        </row>
        <row r="2">
          <cell r="B2" t="str">
            <v>9D0010672X</v>
          </cell>
          <cell r="C2" t="str">
            <v>AQUA-FLO</v>
          </cell>
          <cell r="D2">
            <v>26.624000000000002</v>
          </cell>
          <cell r="E2">
            <v>26.624000000000002</v>
          </cell>
          <cell r="F2">
            <v>26.624000000000002</v>
          </cell>
          <cell r="G2" t="str">
            <v>HYDROSEAT</v>
          </cell>
          <cell r="H2" t="str">
            <v>RAW MATERIALS</v>
          </cell>
          <cell r="I2" t="str">
            <v>AQUA-FLO RAW MATERIALS</v>
          </cell>
          <cell r="J2" t="str">
            <v>EA</v>
          </cell>
          <cell r="K2">
            <v>1</v>
          </cell>
          <cell r="L2">
            <v>671436018060</v>
          </cell>
          <cell r="M2">
            <v>0</v>
          </cell>
          <cell r="N2">
            <v>0</v>
          </cell>
        </row>
        <row r="3">
          <cell r="B3" t="str">
            <v>DWFA-160-PP</v>
          </cell>
          <cell r="C3" t="str">
            <v>AQUA-FLO</v>
          </cell>
          <cell r="D3">
            <v>22.06480315173183</v>
          </cell>
          <cell r="E3">
            <v>21.664591494065174</v>
          </cell>
          <cell r="F3">
            <v>21.162874055810803</v>
          </cell>
          <cell r="G3" t="str">
            <v>FLEX ARRESTOR, DISH WASHER, 3/8" COMP X 3/8" COMP W/ELBOW, 60" LENGTH</v>
          </cell>
          <cell r="H3" t="str">
            <v>CONNECTORS</v>
          </cell>
          <cell r="I3" t="str">
            <v>FLEX ARRESTER</v>
          </cell>
          <cell r="J3" t="str">
            <v>EA</v>
          </cell>
          <cell r="K3">
            <v>10</v>
          </cell>
          <cell r="L3" t="str">
            <v>671436015236</v>
          </cell>
          <cell r="M3">
            <v>0</v>
          </cell>
          <cell r="N3" t="str">
            <v>30671436015244</v>
          </cell>
        </row>
        <row r="4">
          <cell r="B4" t="str">
            <v>DWFA-560-PP</v>
          </cell>
          <cell r="C4" t="str">
            <v>AQUA-FLO</v>
          </cell>
          <cell r="D4">
            <v>27.04</v>
          </cell>
          <cell r="E4">
            <v>23.400000000000002</v>
          </cell>
          <cell r="F4">
            <v>27.04</v>
          </cell>
          <cell r="G4" t="str">
            <v>FLEX ARRESTOR, DISH WASHER, 3/8” COMP x 3/8” COMP W/ FGHT ELBOW, 60" LENGTH</v>
          </cell>
          <cell r="H4" t="str">
            <v>CONNECTORS</v>
          </cell>
          <cell r="I4" t="str">
            <v>FLEX ARRESTER</v>
          </cell>
          <cell r="J4" t="str">
            <v>EA</v>
          </cell>
          <cell r="K4">
            <v>10</v>
          </cell>
          <cell r="L4" t="str">
            <v>00671436025891</v>
          </cell>
          <cell r="M4">
            <v>0</v>
          </cell>
          <cell r="N4" t="str">
            <v>30671436025908</v>
          </cell>
        </row>
        <row r="5">
          <cell r="B5" t="str">
            <v>FCFA-120-PP</v>
          </cell>
          <cell r="C5" t="str">
            <v>AQUA-FLO</v>
          </cell>
          <cell r="D5">
            <v>22.36</v>
          </cell>
          <cell r="E5">
            <v>22.36</v>
          </cell>
          <cell r="F5">
            <v>22.36</v>
          </cell>
          <cell r="G5" t="str">
            <v>FLEX ARRESTER, FAUCET 3/8" COMP SC X 1/2" FIP</v>
          </cell>
          <cell r="H5" t="str">
            <v>CONNECTORS</v>
          </cell>
          <cell r="I5" t="str">
            <v>FLEX ARRESTER</v>
          </cell>
          <cell r="J5" t="str">
            <v>EA</v>
          </cell>
          <cell r="K5">
            <v>25</v>
          </cell>
          <cell r="L5">
            <v>671436018619</v>
          </cell>
          <cell r="M5">
            <v>0</v>
          </cell>
          <cell r="N5">
            <v>30671436024819</v>
          </cell>
        </row>
        <row r="6">
          <cell r="B6" t="str">
            <v>HWH-118-PP</v>
          </cell>
          <cell r="C6" t="str">
            <v>AQUA-FLO</v>
          </cell>
          <cell r="D6">
            <v>34.974768722496655</v>
          </cell>
          <cell r="E6">
            <v>29.603789619219494</v>
          </cell>
          <cell r="F6">
            <v>28.91821299551787</v>
          </cell>
          <cell r="G6" t="str">
            <v>CONNECTOR, ULTRACORE 3/4" FIP X 3/4" FIP  18" LONG X 3/4" ID________LO</v>
          </cell>
          <cell r="H6" t="str">
            <v>CONNECTORS</v>
          </cell>
          <cell r="I6" t="str">
            <v>SPECIALIZED CONNECTORS</v>
          </cell>
          <cell r="J6" t="str">
            <v>EA</v>
          </cell>
          <cell r="K6">
            <v>10</v>
          </cell>
          <cell r="L6" t="str">
            <v>042867002940</v>
          </cell>
          <cell r="M6">
            <v>0</v>
          </cell>
          <cell r="N6" t="str">
            <v>30042867002941</v>
          </cell>
        </row>
        <row r="7">
          <cell r="B7" t="str">
            <v>HWH-124-PP</v>
          </cell>
          <cell r="C7" t="str">
            <v>AQUA-FLO</v>
          </cell>
          <cell r="D7">
            <v>39.744055366473468</v>
          </cell>
          <cell r="E7">
            <v>33.640670021840336</v>
          </cell>
          <cell r="F7">
            <v>32.861605676724849</v>
          </cell>
          <cell r="G7" t="str">
            <v>CONNECTOR, ULTRACORE 3/4" FIP X 3/4" FIP  24" LONG X 3/4" ID_________LO</v>
          </cell>
          <cell r="H7" t="str">
            <v>CONNECTORS</v>
          </cell>
          <cell r="I7" t="str">
            <v>SPECIALIZED CONNECTORS</v>
          </cell>
          <cell r="J7" t="str">
            <v>EA</v>
          </cell>
          <cell r="K7">
            <v>10</v>
          </cell>
          <cell r="L7" t="str">
            <v>042867002957</v>
          </cell>
          <cell r="M7">
            <v>0</v>
          </cell>
          <cell r="N7" t="str">
            <v>30042867002958</v>
          </cell>
        </row>
        <row r="8">
          <cell r="B8" t="str">
            <v>HWH-148-PP</v>
          </cell>
          <cell r="C8" t="str">
            <v>AQUA-FLO</v>
          </cell>
          <cell r="D8">
            <v>60.410964157039686</v>
          </cell>
          <cell r="E8">
            <v>51.133818433197305</v>
          </cell>
          <cell r="F8">
            <v>49.949640628621772</v>
          </cell>
          <cell r="G8" t="str">
            <v>CONNECTOR, ULTRACORE 3/4" FIP X 3/4" FIP __LB</v>
          </cell>
          <cell r="H8" t="str">
            <v>CONNECTORS</v>
          </cell>
          <cell r="I8" t="str">
            <v>SPECIALIZED CONNECTORS</v>
          </cell>
          <cell r="J8" t="str">
            <v>EA</v>
          </cell>
          <cell r="K8">
            <v>10</v>
          </cell>
          <cell r="L8" t="str">
            <v>671436236280</v>
          </cell>
          <cell r="M8">
            <v>0</v>
          </cell>
          <cell r="N8" t="str">
            <v>30671436236281</v>
          </cell>
        </row>
        <row r="9">
          <cell r="B9" t="str">
            <v>IMFA-160-PP</v>
          </cell>
          <cell r="C9" t="str">
            <v>AQUA-FLO</v>
          </cell>
          <cell r="D9">
            <v>22.338900085293709</v>
          </cell>
          <cell r="E9">
            <v>21.933716854239897</v>
          </cell>
          <cell r="F9">
            <v>21.425766901224605</v>
          </cell>
          <cell r="G9" t="str">
            <v>FLEX ARRESTOR, ICE MAKER, 1/4" COMPR. HCX1/4" COMPR HC 60" LENGTH</v>
          </cell>
          <cell r="H9" t="str">
            <v>CONNECTORS</v>
          </cell>
          <cell r="I9" t="str">
            <v>FLEX ARRESTER</v>
          </cell>
          <cell r="J9" t="str">
            <v>EA</v>
          </cell>
          <cell r="K9">
            <v>10</v>
          </cell>
          <cell r="L9" t="str">
            <v>671436015212</v>
          </cell>
          <cell r="M9">
            <v>0</v>
          </cell>
          <cell r="N9" t="str">
            <v>30671436015220</v>
          </cell>
        </row>
        <row r="10">
          <cell r="B10" t="str">
            <v>KDW-148-PP</v>
          </cell>
          <cell r="C10" t="str">
            <v>AQUA-FLO</v>
          </cell>
          <cell r="D10">
            <v>14.80123441234185</v>
          </cell>
          <cell r="E10">
            <v>14.532769449435024</v>
          </cell>
          <cell r="F10">
            <v>14.196213652345136</v>
          </cell>
          <cell r="G10" t="str">
            <v>CONNECTOR, MIGHTYFLEX 1/2" CONE X 9/16" ELBOW 48" LONG X 5/16" ID</v>
          </cell>
          <cell r="H10" t="str">
            <v>CONNECTORS</v>
          </cell>
          <cell r="I10" t="str">
            <v>DISHWASHER CONNECTOR</v>
          </cell>
          <cell r="J10" t="str">
            <v>EA</v>
          </cell>
          <cell r="K10">
            <v>10</v>
          </cell>
          <cell r="L10" t="str">
            <v>042867014837</v>
          </cell>
          <cell r="M10">
            <v>0</v>
          </cell>
          <cell r="N10" t="str">
            <v>30042867014838</v>
          </cell>
        </row>
        <row r="11">
          <cell r="B11" t="str">
            <v>KDW-160-PP</v>
          </cell>
          <cell r="C11" t="str">
            <v>AQUA-FLO</v>
          </cell>
          <cell r="D11">
            <v>15.075331345903733</v>
          </cell>
          <cell r="E11">
            <v>14.801894809609747</v>
          </cell>
          <cell r="F11">
            <v>14.459106497758935</v>
          </cell>
          <cell r="G11" t="str">
            <v>CONNECTOR, MIGHTYFLEX 1/2" CONE X 9/16" ELBOW 60" LONG X 5/16" ID</v>
          </cell>
          <cell r="H11" t="str">
            <v>CONNECTORS</v>
          </cell>
          <cell r="I11" t="str">
            <v>DISHWASHER CONNECTOR</v>
          </cell>
          <cell r="J11" t="str">
            <v>EA</v>
          </cell>
          <cell r="K11">
            <v>10</v>
          </cell>
          <cell r="L11" t="str">
            <v>042867016039</v>
          </cell>
          <cell r="M11">
            <v>0</v>
          </cell>
          <cell r="N11" t="str">
            <v>30042867016030</v>
          </cell>
        </row>
        <row r="12">
          <cell r="B12" t="str">
            <v>KDW-172-PP</v>
          </cell>
          <cell r="C12" t="str">
            <v>AQUA-FLO</v>
          </cell>
          <cell r="D12">
            <v>15.349428279465618</v>
          </cell>
          <cell r="E12">
            <v>15.071020169784466</v>
          </cell>
          <cell r="F12">
            <v>14.721999343172731</v>
          </cell>
          <cell r="G12" t="str">
            <v>CONNECTOR, MIGHTYFLEX 1/2" CONE X 9/16" ELBOW 72" LONG X 5/16" ID</v>
          </cell>
          <cell r="H12" t="str">
            <v>CONNECTORS</v>
          </cell>
          <cell r="I12" t="str">
            <v>DISHWASHER CONNECTOR</v>
          </cell>
          <cell r="J12" t="str">
            <v>EA</v>
          </cell>
          <cell r="K12">
            <v>10</v>
          </cell>
          <cell r="L12" t="str">
            <v>042867017234</v>
          </cell>
          <cell r="M12">
            <v>0</v>
          </cell>
          <cell r="N12" t="str">
            <v>30042867017235</v>
          </cell>
        </row>
        <row r="13">
          <cell r="B13" t="str">
            <v>KDW-184-PP</v>
          </cell>
          <cell r="C13" t="str">
            <v>AQUA-FLO</v>
          </cell>
          <cell r="D13">
            <v>20.557270017141452</v>
          </cell>
          <cell r="E13">
            <v>20.184402013104197</v>
          </cell>
          <cell r="F13">
            <v>19.71696340603491</v>
          </cell>
          <cell r="G13" t="str">
            <v>CONNECTOR, MIGHTYFLEX 1/2" CONE X 9/16" ELBOW 84" LONG X 5/16" ID</v>
          </cell>
          <cell r="H13" t="str">
            <v>CONNECTORS</v>
          </cell>
          <cell r="I13" t="str">
            <v>DISHWASHER CONNECTOR</v>
          </cell>
          <cell r="J13" t="str">
            <v>EA</v>
          </cell>
          <cell r="K13">
            <v>10</v>
          </cell>
          <cell r="L13" t="str">
            <v>042867018439</v>
          </cell>
          <cell r="M13">
            <v>0</v>
          </cell>
          <cell r="N13" t="str">
            <v>30042867018430</v>
          </cell>
        </row>
        <row r="14">
          <cell r="B14" t="str">
            <v>KDW-360-PP</v>
          </cell>
          <cell r="C14" t="str">
            <v>AQUA-FLO</v>
          </cell>
          <cell r="D14">
            <v>21.461789897895681</v>
          </cell>
          <cell r="E14">
            <v>21.072515701680782</v>
          </cell>
          <cell r="F14">
            <v>20.584509795900445</v>
          </cell>
          <cell r="G14" t="str">
            <v>CONNECTOR, MIGHTYFLEX 1/2" COMP. X 9/16" ELBOW 60" LONG X 5/16" ID</v>
          </cell>
          <cell r="H14" t="str">
            <v>CONNECTORS</v>
          </cell>
          <cell r="I14" t="str">
            <v>DISHWASHER CONNECTOR</v>
          </cell>
          <cell r="J14" t="str">
            <v>EA</v>
          </cell>
          <cell r="K14">
            <v>10</v>
          </cell>
          <cell r="L14" t="str">
            <v>042867002070</v>
          </cell>
          <cell r="M14">
            <v>0</v>
          </cell>
          <cell r="N14" t="str">
            <v>30042867002071</v>
          </cell>
        </row>
        <row r="15">
          <cell r="B15" t="str">
            <v>KDW-448-PP</v>
          </cell>
          <cell r="C15" t="str">
            <v>AQUA-FLO</v>
          </cell>
          <cell r="D15">
            <v>9.7304411414469545</v>
          </cell>
          <cell r="E15">
            <v>9.5539502862026531</v>
          </cell>
          <cell r="F15">
            <v>9.3326960121898566</v>
          </cell>
          <cell r="G15" t="str">
            <v>CONNECTOR, MIGHTYFLEX 1/2" FIP X 1/2" FIP 48" LONG X 5/16" ID</v>
          </cell>
          <cell r="H15" t="str">
            <v>CONNECTORS</v>
          </cell>
          <cell r="I15" t="str">
            <v>DISHWASHER CONNECTOR</v>
          </cell>
          <cell r="J15" t="str">
            <v>EA</v>
          </cell>
          <cell r="K15">
            <v>10</v>
          </cell>
          <cell r="L15" t="str">
            <v>042867002117</v>
          </cell>
          <cell r="M15">
            <v>0</v>
          </cell>
          <cell r="N15" t="str">
            <v>30042867002118</v>
          </cell>
        </row>
        <row r="16">
          <cell r="B16" t="str">
            <v>KDW-460-PP</v>
          </cell>
          <cell r="C16" t="str">
            <v>AQUA-FLO</v>
          </cell>
          <cell r="D16">
            <v>10.41568347535167</v>
          </cell>
          <cell r="E16">
            <v>10.226763686639462</v>
          </cell>
          <cell r="F16">
            <v>9.9899281257243544</v>
          </cell>
          <cell r="G16" t="str">
            <v>CONNECTOR, MIGHTYFLEX 1/2" FIP X 1/2" FIP 60" LONG X 5/16" ID</v>
          </cell>
          <cell r="H16" t="str">
            <v>CONNECTORS</v>
          </cell>
          <cell r="I16" t="str">
            <v>DISHWASHER CONNECTOR</v>
          </cell>
          <cell r="J16" t="str">
            <v>EA</v>
          </cell>
          <cell r="K16">
            <v>10</v>
          </cell>
          <cell r="L16" t="str">
            <v>042867002124</v>
          </cell>
          <cell r="M16">
            <v>0</v>
          </cell>
          <cell r="N16" t="str">
            <v>30042867002125</v>
          </cell>
        </row>
        <row r="17">
          <cell r="B17" t="str">
            <v>KDW-472-PP</v>
          </cell>
          <cell r="C17" t="str">
            <v>AQUA-FLO</v>
          </cell>
          <cell r="D17">
            <v>10.826828875694499</v>
          </cell>
          <cell r="E17">
            <v>10.630451726901546</v>
          </cell>
          <cell r="F17">
            <v>10.384267393845054</v>
          </cell>
          <cell r="G17" t="str">
            <v>CONNECTOR, MIGHTYFLEX 1/2" FIP X 1/2" FIP 72" LONG X 5/16" ID</v>
          </cell>
          <cell r="H17" t="str">
            <v>CONNECTORS</v>
          </cell>
          <cell r="I17" t="str">
            <v>DISHWASHER CONNECTOR</v>
          </cell>
          <cell r="J17" t="str">
            <v>EA</v>
          </cell>
          <cell r="K17">
            <v>10</v>
          </cell>
          <cell r="L17" t="str">
            <v>042867002131</v>
          </cell>
          <cell r="M17">
            <v>0</v>
          </cell>
          <cell r="N17" t="str">
            <v>30042867002132</v>
          </cell>
        </row>
        <row r="18">
          <cell r="B18" t="str">
            <v>KDW-548-PP</v>
          </cell>
          <cell r="C18" t="str">
            <v>AQUA-FLO</v>
          </cell>
          <cell r="D18">
            <v>10.963877342475442</v>
          </cell>
          <cell r="E18">
            <v>10.765014406988906</v>
          </cell>
          <cell r="F18">
            <v>10.515713816551953</v>
          </cell>
          <cell r="G18" t="str">
            <v>CONNECTOR, SS BRAID PVC 3/8" CONE X 90 DEG 3/4" GHT, 48" LONG X 5/16" ID</v>
          </cell>
          <cell r="H18" t="str">
            <v>CONNECTORS</v>
          </cell>
          <cell r="I18" t="str">
            <v>DISHWASHER CONNECTOR</v>
          </cell>
          <cell r="J18" t="str">
            <v>EA</v>
          </cell>
          <cell r="K18">
            <v>10</v>
          </cell>
          <cell r="L18" t="str">
            <v>671436250729</v>
          </cell>
          <cell r="M18">
            <v>0</v>
          </cell>
          <cell r="N18" t="str">
            <v>30671436250720</v>
          </cell>
        </row>
        <row r="19">
          <cell r="B19" t="str">
            <v>KDW-560-PP</v>
          </cell>
          <cell r="C19" t="str">
            <v>AQUA-FLO</v>
          </cell>
          <cell r="D19">
            <v>13.472275429967043</v>
          </cell>
          <cell r="E19">
            <v>12.825034476446321</v>
          </cell>
          <cell r="F19">
            <v>13.118352986148562</v>
          </cell>
          <cell r="G19" t="str">
            <v>CONNECTOR, SS BRAID PVC 3/8" CONE X 90 DEG 3/4" GHT, 60" LONG X 5/16" ID</v>
          </cell>
          <cell r="H19" t="str">
            <v>CONNECTORS</v>
          </cell>
          <cell r="I19" t="str">
            <v>DISHWASHER CONNECTOR</v>
          </cell>
          <cell r="J19" t="str">
            <v>EA</v>
          </cell>
          <cell r="K19">
            <v>10</v>
          </cell>
          <cell r="L19" t="str">
            <v>671436250743</v>
          </cell>
          <cell r="M19">
            <v>0</v>
          </cell>
          <cell r="N19" t="str">
            <v>30671436250744</v>
          </cell>
        </row>
        <row r="20">
          <cell r="B20" t="str">
            <v>KDW-572-PP</v>
          </cell>
          <cell r="C20" t="str">
            <v>AQUA-FLO</v>
          </cell>
          <cell r="D20">
            <v>14.6641859455609</v>
          </cell>
          <cell r="E20">
            <v>14.398206769347659</v>
          </cell>
          <cell r="F20">
            <v>14.064767229638237</v>
          </cell>
          <cell r="G20" t="str">
            <v>CONNECTOR, SS BRAID PVC 3/8" CONE X 90 DEG 3/4" GHT, 72" LONG X 5/16" ID</v>
          </cell>
          <cell r="H20" t="str">
            <v>CONNECTORS</v>
          </cell>
          <cell r="I20" t="str">
            <v>DISHWASHER CONNECTOR</v>
          </cell>
          <cell r="J20" t="str">
            <v>EA</v>
          </cell>
          <cell r="K20">
            <v>10</v>
          </cell>
          <cell r="L20" t="str">
            <v>671436250736</v>
          </cell>
          <cell r="M20">
            <v>0</v>
          </cell>
          <cell r="N20" t="str">
            <v>30671436250737</v>
          </cell>
        </row>
        <row r="21">
          <cell r="B21" t="str">
            <v>KDW-6108-PP</v>
          </cell>
          <cell r="C21" t="str">
            <v>AQUA-FLO</v>
          </cell>
          <cell r="D21">
            <v>32.891632027426326</v>
          </cell>
          <cell r="E21">
            <v>32.295043220966711</v>
          </cell>
          <cell r="F21">
            <v>31.547141449655861</v>
          </cell>
          <cell r="G21" t="str">
            <v xml:space="preserve">CONNECTOR, ULTRACORE 3/8" CONE X 9/16" ELBOW </v>
          </cell>
          <cell r="H21" t="str">
            <v>CONNECTORS</v>
          </cell>
          <cell r="I21" t="str">
            <v>DISHWASHER CONNECTOR</v>
          </cell>
          <cell r="J21" t="str">
            <v>EA</v>
          </cell>
          <cell r="K21">
            <v>10</v>
          </cell>
          <cell r="L21" t="str">
            <v>00671436227523</v>
          </cell>
          <cell r="M21">
            <v>0</v>
          </cell>
          <cell r="N21" t="str">
            <v>30671436227524</v>
          </cell>
        </row>
        <row r="22">
          <cell r="B22" t="str">
            <v>KDW-6120-PP</v>
          </cell>
          <cell r="C22" t="str">
            <v>AQUA-FLO</v>
          </cell>
          <cell r="D22">
            <v>34.919949335784281</v>
          </cell>
          <cell r="E22">
            <v>34.286570886259668</v>
          </cell>
          <cell r="F22">
            <v>33.492548505717977</v>
          </cell>
          <cell r="G22" t="str">
            <v>CONNECTOR, ULTRACORE 3/8 CONE X 9/16 ELBOW 120" LONG X 5/16 ID</v>
          </cell>
          <cell r="H22" t="str">
            <v>CONNECTORS</v>
          </cell>
          <cell r="I22" t="str">
            <v>DISHWASHER CONNECTOR</v>
          </cell>
          <cell r="J22" t="str">
            <v>EA</v>
          </cell>
          <cell r="K22">
            <v>10</v>
          </cell>
          <cell r="L22" t="str">
            <v>671436237249</v>
          </cell>
          <cell r="M22">
            <v>0</v>
          </cell>
          <cell r="N22" t="str">
            <v>30671436237240</v>
          </cell>
        </row>
        <row r="23">
          <cell r="B23" t="str">
            <v>KDW-636-PP</v>
          </cell>
          <cell r="C23" t="str">
            <v>AQUA-FLO</v>
          </cell>
          <cell r="D23">
            <v>11.923216609942042</v>
          </cell>
          <cell r="E23">
            <v>11.706953167600435</v>
          </cell>
          <cell r="F23">
            <v>8.805595857135188</v>
          </cell>
          <cell r="G23" t="str">
            <v>CONNECTOR, MIGHTYFLEX 3/8" CONE X 9/16" ELBOW 36" LONG X 5/16" ID</v>
          </cell>
          <cell r="H23" t="str">
            <v>CONNECTORS</v>
          </cell>
          <cell r="I23" t="str">
            <v>DISHWASHER CONNECTOR</v>
          </cell>
          <cell r="J23" t="str">
            <v>EA</v>
          </cell>
          <cell r="K23">
            <v>10</v>
          </cell>
          <cell r="L23" t="str">
            <v>042867002100</v>
          </cell>
          <cell r="M23">
            <v>0</v>
          </cell>
          <cell r="N23" t="str">
            <v>30042867002101</v>
          </cell>
        </row>
        <row r="24">
          <cell r="B24" t="str">
            <v>KDW-648-PP</v>
          </cell>
          <cell r="C24" t="str">
            <v>AQUA-FLO</v>
          </cell>
          <cell r="D24">
            <v>12.334362010284874</v>
          </cell>
          <cell r="E24">
            <v>12.837279680334271</v>
          </cell>
          <cell r="F24">
            <v>9.1092370935881295</v>
          </cell>
          <cell r="G24" t="str">
            <v>CONNECTOR, MIGHTYFLEX 3/8" CONE X 9/16" ELBOW, 48" LONG X 5/16" ID</v>
          </cell>
          <cell r="H24" t="str">
            <v>CONNECTORS</v>
          </cell>
          <cell r="I24" t="str">
            <v>DISHWASHER CONNECTOR</v>
          </cell>
          <cell r="J24" t="str">
            <v>EA</v>
          </cell>
          <cell r="K24">
            <v>10</v>
          </cell>
          <cell r="L24" t="str">
            <v>042867064832</v>
          </cell>
          <cell r="M24">
            <v>0</v>
          </cell>
          <cell r="N24" t="str">
            <v>30042867064833</v>
          </cell>
        </row>
        <row r="25">
          <cell r="B25" t="str">
            <v>KDW-660-PP</v>
          </cell>
          <cell r="C25" t="str">
            <v>AQUA-FLO</v>
          </cell>
          <cell r="D25">
            <v>15.070945794966743</v>
          </cell>
          <cell r="E25">
            <v>13.011672913727493</v>
          </cell>
          <cell r="F25">
            <v>9.5950630719128309</v>
          </cell>
          <cell r="G25" t="str">
            <v>CONNECTOR, MIGHTYFLEX 3/8" CONE X 9/16" ELBOW 60" LONG X 5/16" ID</v>
          </cell>
          <cell r="H25" t="str">
            <v>CONNECTORS</v>
          </cell>
          <cell r="I25" t="str">
            <v>DISHWASHER CONNECTOR</v>
          </cell>
          <cell r="J25" t="str">
            <v>EA</v>
          </cell>
          <cell r="K25">
            <v>10</v>
          </cell>
          <cell r="L25" t="str">
            <v>042867066034</v>
          </cell>
          <cell r="M25">
            <v>0</v>
          </cell>
          <cell r="N25" t="str">
            <v>30042867066035</v>
          </cell>
        </row>
        <row r="26">
          <cell r="B26" t="str">
            <v>KDW-672-PP</v>
          </cell>
          <cell r="C26" t="str">
            <v>AQUA-FLO</v>
          </cell>
          <cell r="D26">
            <v>15.539925648291126</v>
          </cell>
          <cell r="E26">
            <v>13.931274269444517</v>
          </cell>
          <cell r="F26">
            <v>9.979675304753215</v>
          </cell>
          <cell r="G26" t="str">
            <v>CONNECTOR, MIGHTYFLEX 3/8" CONE X 9/16" ELBOW 72" LONG X 5/16" ID</v>
          </cell>
          <cell r="H26" t="str">
            <v>CONNECTORS</v>
          </cell>
          <cell r="I26" t="str">
            <v>DISHWASHER CONNECTOR</v>
          </cell>
          <cell r="J26" t="str">
            <v>EA</v>
          </cell>
          <cell r="K26">
            <v>10</v>
          </cell>
          <cell r="L26" t="str">
            <v>042867067239</v>
          </cell>
          <cell r="M26">
            <v>0</v>
          </cell>
          <cell r="N26" t="str">
            <v>30042867067230</v>
          </cell>
        </row>
        <row r="27">
          <cell r="B27" t="str">
            <v>KDW-684-PP</v>
          </cell>
          <cell r="C27" t="str">
            <v>AQUA-FLO</v>
          </cell>
          <cell r="D27">
            <v>22.009983765019449</v>
          </cell>
          <cell r="E27">
            <v>16.208074816522672</v>
          </cell>
          <cell r="F27">
            <v>11.13351200327438</v>
          </cell>
          <cell r="G27" t="str">
            <v>CONNECTOR, MIGHTYFLEX 3/8" CONE X 9/16" ELBOW 84" LONG X 5/16" ID</v>
          </cell>
          <cell r="H27" t="str">
            <v>CONNECTORS</v>
          </cell>
          <cell r="I27" t="str">
            <v>DISHWASHER CONNECTOR</v>
          </cell>
          <cell r="J27" t="str">
            <v>EA</v>
          </cell>
          <cell r="K27">
            <v>10</v>
          </cell>
          <cell r="L27" t="str">
            <v>042867068434</v>
          </cell>
          <cell r="M27">
            <v>0</v>
          </cell>
          <cell r="N27" t="str">
            <v>30042867068435</v>
          </cell>
        </row>
        <row r="28">
          <cell r="B28" t="str">
            <v>KDW-748-PP</v>
          </cell>
          <cell r="C28" t="str">
            <v>AQUA-FLO</v>
          </cell>
          <cell r="D28">
            <v>12.608458943846756</v>
          </cell>
          <cell r="E28">
            <v>12.379766568037242</v>
          </cell>
          <cell r="F28">
            <v>12.093070889034745</v>
          </cell>
          <cell r="G28" t="str">
            <v>CONNECTOR, MIGHTYFLEX, 1/2" CONE X 1/2" CONE W/ ELBOW, 48" LONG X 5/16 ID</v>
          </cell>
          <cell r="H28" t="str">
            <v>CONNECTORS</v>
          </cell>
          <cell r="I28" t="str">
            <v>DISHWASHER CONNECTOR</v>
          </cell>
          <cell r="J28" t="str">
            <v>EA</v>
          </cell>
          <cell r="K28">
            <v>10</v>
          </cell>
          <cell r="L28" t="str">
            <v>042867521373</v>
          </cell>
          <cell r="M28">
            <v>0</v>
          </cell>
          <cell r="N28" t="str">
            <v>30042867521374</v>
          </cell>
        </row>
        <row r="29">
          <cell r="B29" t="str">
            <v>KDW-784-PP</v>
          </cell>
          <cell r="C29" t="str">
            <v>AQUA-FLO</v>
          </cell>
          <cell r="D29">
            <v>16.445816013713163</v>
          </cell>
          <cell r="E29">
            <v>19.377025932580029</v>
          </cell>
          <cell r="F29">
            <v>15.77357072482793</v>
          </cell>
          <cell r="G29" t="str">
            <v>CONNECTOR, MIGHTYFLEX, 1/2" CONE X 1/2" CONE W/ ELBOW, 84" LONG</v>
          </cell>
          <cell r="H29" t="str">
            <v>CONNECTORS</v>
          </cell>
          <cell r="I29" t="str">
            <v>DISHWASHER CONNECTOR</v>
          </cell>
          <cell r="J29" t="str">
            <v>EA</v>
          </cell>
          <cell r="K29">
            <v>10</v>
          </cell>
          <cell r="L29" t="str">
            <v>042867011935</v>
          </cell>
          <cell r="M29">
            <v>0</v>
          </cell>
          <cell r="N29" t="str">
            <v>30042867011936</v>
          </cell>
        </row>
        <row r="30">
          <cell r="B30" t="str">
            <v>KDW-9120-PP</v>
          </cell>
          <cell r="C30" t="str">
            <v>AQUA-FLO</v>
          </cell>
          <cell r="D30">
            <v>16.610274173850293</v>
          </cell>
          <cell r="E30">
            <v>14.678097143929369</v>
          </cell>
          <cell r="F30">
            <v>15.931306432076209</v>
          </cell>
          <cell r="G30" t="str">
            <v>CONNECTOR, MIGHTYFLEX 1/4" COMP. X 1/4" COMP. 120" LONG, 7/32" ID__LB</v>
          </cell>
          <cell r="H30" t="str">
            <v>CONNECTORS</v>
          </cell>
          <cell r="I30" t="str">
            <v>ICEMAKER CONNECTOR</v>
          </cell>
          <cell r="J30" t="str">
            <v>EA</v>
          </cell>
          <cell r="K30">
            <v>10</v>
          </cell>
          <cell r="L30" t="str">
            <v>042867520161</v>
          </cell>
          <cell r="M30">
            <v>0</v>
          </cell>
          <cell r="N30" t="str">
            <v>30042867520162</v>
          </cell>
        </row>
        <row r="31">
          <cell r="B31" t="str">
            <v>KDW-912-PP</v>
          </cell>
          <cell r="C31" t="str">
            <v>AQUA-FLO</v>
          </cell>
          <cell r="D31">
            <v>10.459538984721572</v>
          </cell>
          <cell r="E31">
            <v>9.6885129662900162</v>
          </cell>
          <cell r="F31">
            <v>9.4641424348967575</v>
          </cell>
          <cell r="G31" t="str">
            <v>CONNECTOR, MIGHTYFLEX 1/4" CONE X 1/4" CONE 12" L X 7/32" ID_______LO</v>
          </cell>
          <cell r="H31" t="str">
            <v>CONNECTORS</v>
          </cell>
          <cell r="I31" t="str">
            <v>ICEMAKER CONNECTOR</v>
          </cell>
          <cell r="J31" t="str">
            <v>EA</v>
          </cell>
          <cell r="K31">
            <v>25</v>
          </cell>
          <cell r="L31" t="str">
            <v>042867006474</v>
          </cell>
          <cell r="M31">
            <v>0</v>
          </cell>
          <cell r="N31" t="str">
            <v>30042867006475</v>
          </cell>
        </row>
        <row r="32">
          <cell r="B32" t="str">
            <v>KDW-9180-PP</v>
          </cell>
          <cell r="C32" t="str">
            <v>AQUA-FLO</v>
          </cell>
          <cell r="D32">
            <v>36.3178436969499</v>
          </cell>
          <cell r="E32">
            <v>35.659110223150748</v>
          </cell>
          <cell r="F32">
            <v>34.833302017328343</v>
          </cell>
          <cell r="G32" t="str">
            <v>CONNECTOR, MIGHTYFLEX 1/4" COMP X 1/4" COMP 180" LONG__LB</v>
          </cell>
          <cell r="H32" t="str">
            <v>CONNECTORS</v>
          </cell>
          <cell r="I32" t="str">
            <v>ICEMAKER CONNECTOR</v>
          </cell>
          <cell r="J32" t="str">
            <v>EA</v>
          </cell>
          <cell r="K32">
            <v>10</v>
          </cell>
          <cell r="L32" t="str">
            <v>671436225147</v>
          </cell>
          <cell r="M32">
            <v>0</v>
          </cell>
          <cell r="N32" t="str">
            <v>30671436225148</v>
          </cell>
        </row>
        <row r="33">
          <cell r="B33" t="str">
            <v>KDW-924-PP</v>
          </cell>
          <cell r="C33" t="str">
            <v>AQUA-FLO</v>
          </cell>
          <cell r="D33">
            <v>18.090397615084481</v>
          </cell>
          <cell r="E33">
            <v>16.147521610483356</v>
          </cell>
          <cell r="F33">
            <v>15.77357072482793</v>
          </cell>
          <cell r="G33" t="str">
            <v>CONNECTOR, MIGHTYFLEX 1/4" CONE X 1/4" CONE 24" LONG X 7/32" ID__LB</v>
          </cell>
          <cell r="H33" t="str">
            <v>CONNECTORS</v>
          </cell>
          <cell r="I33" t="str">
            <v>ICEMAKER CONNECTOR</v>
          </cell>
          <cell r="J33" t="str">
            <v>EA</v>
          </cell>
          <cell r="K33">
            <v>10</v>
          </cell>
          <cell r="L33" t="str">
            <v>042867016992</v>
          </cell>
          <cell r="M33">
            <v>0</v>
          </cell>
          <cell r="N33" t="str">
            <v>30042867016993</v>
          </cell>
        </row>
        <row r="34">
          <cell r="B34" t="str">
            <v>KDW-930-PP</v>
          </cell>
          <cell r="C34" t="str">
            <v>AQUA-FLO</v>
          </cell>
          <cell r="D34">
            <v>18.542657555461592</v>
          </cell>
          <cell r="E34">
            <v>16.551209650745445</v>
          </cell>
          <cell r="F34">
            <v>16.167909992948626</v>
          </cell>
          <cell r="G34" t="str">
            <v xml:space="preserve">CONNECTOR, MIGHTYFLEX 1/2" CONE X 1/2" CONE 30" LONG X 7/16" </v>
          </cell>
          <cell r="H34" t="str">
            <v>CONNECTORS</v>
          </cell>
          <cell r="I34" t="str">
            <v>ICEMAKER CONNECTOR</v>
          </cell>
          <cell r="J34" t="str">
            <v>EA</v>
          </cell>
          <cell r="K34">
            <v>10</v>
          </cell>
          <cell r="L34" t="str">
            <v>671436014789</v>
          </cell>
          <cell r="M34">
            <v>0</v>
          </cell>
          <cell r="N34" t="str">
            <v>30671436014797</v>
          </cell>
        </row>
        <row r="35">
          <cell r="B35" t="str">
            <v>KDW-960-PP</v>
          </cell>
          <cell r="C35" t="str">
            <v>AQUA-FLO</v>
          </cell>
          <cell r="D35">
            <v>12.578034184221387</v>
          </cell>
          <cell r="E35">
            <v>10.87697055682159</v>
          </cell>
          <cell r="F35">
            <v>11.067788791920931</v>
          </cell>
          <cell r="G35" t="str">
            <v>CONNECTOR, MIGHTYFLEX   1/4" CONE X 1/4" CONE   60" LONG X 7/32" ID__LB</v>
          </cell>
          <cell r="H35" t="str">
            <v>CONNECTORS</v>
          </cell>
          <cell r="I35" t="str">
            <v>ICEMAKER CONNECTOR</v>
          </cell>
          <cell r="J35" t="str">
            <v>EA</v>
          </cell>
          <cell r="K35">
            <v>10</v>
          </cell>
          <cell r="L35" t="str">
            <v>042867005514</v>
          </cell>
          <cell r="M35">
            <v>0</v>
          </cell>
          <cell r="N35" t="str">
            <v>30042867005515</v>
          </cell>
        </row>
        <row r="36">
          <cell r="B36" t="str">
            <v>KDW-972-PP</v>
          </cell>
          <cell r="C36" t="str">
            <v>AQUA-FLO</v>
          </cell>
          <cell r="D36">
            <v>12.692058508583136</v>
          </cell>
          <cell r="E36">
            <v>11.393691248357058</v>
          </cell>
          <cell r="F36">
            <v>11.593574482748528</v>
          </cell>
          <cell r="G36" t="str">
            <v>CONNECTOR, ULTRACORE 1/4"CONE X 1/4" CONE 72" LONG X 7/32" ID</v>
          </cell>
          <cell r="H36" t="str">
            <v>CONNECTORS</v>
          </cell>
          <cell r="I36" t="str">
            <v>ICEMAKER CONNECTOR</v>
          </cell>
          <cell r="J36" t="str">
            <v>EA</v>
          </cell>
          <cell r="K36">
            <v>10</v>
          </cell>
          <cell r="L36" t="str">
            <v>671436237638</v>
          </cell>
          <cell r="M36">
            <v>0</v>
          </cell>
          <cell r="N36" t="str">
            <v>30671436237639</v>
          </cell>
        </row>
        <row r="37">
          <cell r="B37" t="str">
            <v>KDW-984-PP</v>
          </cell>
          <cell r="C37" t="str">
            <v>AQUA-FLO</v>
          </cell>
          <cell r="D37">
            <v>15.267199199397055</v>
          </cell>
          <cell r="E37">
            <v>13.491254305558844</v>
          </cell>
          <cell r="F37">
            <v>14.643131489548596</v>
          </cell>
          <cell r="G37" t="str">
            <v>CONNECTOR, MIGHTYFLEX 1/4" CONE X 1/4" CONE 84" LONG X 7/32" ID__LB</v>
          </cell>
          <cell r="H37" t="str">
            <v>CONNECTORS</v>
          </cell>
          <cell r="I37" t="str">
            <v>ICEMAKER CONNECTOR</v>
          </cell>
          <cell r="J37" t="str">
            <v>EA</v>
          </cell>
          <cell r="K37">
            <v>10</v>
          </cell>
          <cell r="L37" t="str">
            <v>042867005521</v>
          </cell>
          <cell r="M37">
            <v>0</v>
          </cell>
          <cell r="N37" t="str">
            <v>30042867005522</v>
          </cell>
        </row>
        <row r="38">
          <cell r="B38" t="str">
            <v>KDW-996-PP</v>
          </cell>
          <cell r="C38" t="str">
            <v>AQUA-FLO</v>
          </cell>
          <cell r="D38">
            <v>18.775639948989191</v>
          </cell>
          <cell r="E38">
            <v>17.513332813370074</v>
          </cell>
          <cell r="F38">
            <v>18.008159910845219</v>
          </cell>
          <cell r="G38" t="str">
            <v>CONNECTOR, MIGHTYFLEX 1/4" CONE X 1/4" CONE 96" LONG X 7/32" ID__LB</v>
          </cell>
          <cell r="H38" t="str">
            <v>CONNECTORS</v>
          </cell>
          <cell r="I38" t="str">
            <v>ICEMAKER CONNECTOR</v>
          </cell>
          <cell r="J38" t="str">
            <v>EA</v>
          </cell>
          <cell r="K38">
            <v>10</v>
          </cell>
          <cell r="L38" t="str">
            <v>042867005538</v>
          </cell>
          <cell r="M38">
            <v>0</v>
          </cell>
          <cell r="N38" t="str">
            <v>30042867005539</v>
          </cell>
        </row>
        <row r="39">
          <cell r="B39" t="str">
            <v>KFC-509-PP</v>
          </cell>
          <cell r="C39" t="str">
            <v>AQUA-FLO</v>
          </cell>
          <cell r="D39">
            <v>9.2384371457033705</v>
          </cell>
          <cell r="E39">
            <v>8.0535764032285755</v>
          </cell>
          <cell r="F39">
            <v>8.2811246305346629</v>
          </cell>
          <cell r="G39" t="str">
            <v>CONNECTOR 3/8" COMP. X 3/8" COMP. 9" L X 5/16" ID,______LO</v>
          </cell>
          <cell r="H39" t="str">
            <v>CONNECTORS</v>
          </cell>
          <cell r="I39" t="str">
            <v>FAUCET CONNECTOR</v>
          </cell>
          <cell r="J39" t="str">
            <v>EA</v>
          </cell>
          <cell r="K39">
            <v>25</v>
          </cell>
          <cell r="L39" t="str">
            <v>042867002322</v>
          </cell>
          <cell r="M39">
            <v>0</v>
          </cell>
          <cell r="N39" t="str">
            <v>30042867002323</v>
          </cell>
        </row>
        <row r="40">
          <cell r="B40" t="str">
            <v>KFC-512-PP</v>
          </cell>
          <cell r="C40" t="str">
            <v>AQUA-FLO</v>
          </cell>
          <cell r="D40">
            <v>9.7370194678524413</v>
          </cell>
          <cell r="E40">
            <v>8.4882138599107542</v>
          </cell>
          <cell r="F40">
            <v>8.7280424677381205</v>
          </cell>
          <cell r="G40" t="str">
            <v>CONNECTOR 3/8" COMP. X 3/8" COMP. 12" L X 5/16" ID,______LO</v>
          </cell>
          <cell r="H40" t="str">
            <v>CONNECTORS</v>
          </cell>
          <cell r="I40" t="str">
            <v>FAUCET CONNECTOR</v>
          </cell>
          <cell r="J40" t="str">
            <v>EA</v>
          </cell>
          <cell r="K40">
            <v>25</v>
          </cell>
          <cell r="L40" t="str">
            <v>042867051238</v>
          </cell>
          <cell r="M40">
            <v>0</v>
          </cell>
          <cell r="N40" t="str">
            <v>30042867051239</v>
          </cell>
        </row>
        <row r="41">
          <cell r="B41" t="str">
            <v>KFC-516-PP</v>
          </cell>
          <cell r="C41" t="str">
            <v>AQUA-FLO</v>
          </cell>
          <cell r="D41">
            <v>10.949313543503921</v>
          </cell>
          <cell r="E41">
            <v>10.129274601386408</v>
          </cell>
          <cell r="F41">
            <v>10.450731620914</v>
          </cell>
          <cell r="G41" t="str">
            <v>CONNECTOR 3/8" COMP. X 3/8" COMP. 16" L X 5/16" ID,______LO</v>
          </cell>
          <cell r="H41" t="str">
            <v>CONNECTORS</v>
          </cell>
          <cell r="I41" t="str">
            <v>FAUCET CONNECTOR</v>
          </cell>
          <cell r="J41" t="str">
            <v>EA</v>
          </cell>
          <cell r="K41">
            <v>25</v>
          </cell>
          <cell r="L41" t="str">
            <v>042867051634</v>
          </cell>
          <cell r="M41">
            <v>0</v>
          </cell>
          <cell r="N41" t="str">
            <v>30042867051635</v>
          </cell>
        </row>
        <row r="42">
          <cell r="B42" t="str">
            <v>KFC-520-PP</v>
          </cell>
          <cell r="C42" t="str">
            <v>AQUA-FLO</v>
          </cell>
          <cell r="D42">
            <v>12.126362010284913</v>
          </cell>
          <cell r="E42">
            <v>11.297109147469394</v>
          </cell>
          <cell r="F42">
            <v>11.622178043620977</v>
          </cell>
          <cell r="G42" t="str">
            <v>CONNECTOR 3/8" COMP. X 3/8" COMP. 20" L X 5/16" ID,______LO</v>
          </cell>
          <cell r="H42" t="str">
            <v>CONNECTORS</v>
          </cell>
          <cell r="I42" t="str">
            <v>FAUCET CONNECTOR</v>
          </cell>
          <cell r="J42" t="str">
            <v>EA</v>
          </cell>
          <cell r="K42">
            <v>25</v>
          </cell>
          <cell r="L42" t="str">
            <v>042867052037</v>
          </cell>
          <cell r="M42">
            <v>0</v>
          </cell>
          <cell r="N42" t="str">
            <v>30042867052038</v>
          </cell>
        </row>
        <row r="43">
          <cell r="B43" t="str">
            <v>KWC-109-PP</v>
          </cell>
          <cell r="C43" t="str">
            <v>AQUA-FLO</v>
          </cell>
          <cell r="D43">
            <v>5.3174805111005892</v>
          </cell>
          <cell r="E43">
            <v>5.3825072034944528</v>
          </cell>
          <cell r="F43">
            <v>5.2578569082759765</v>
          </cell>
          <cell r="G43" t="str">
            <v>CONNECTOR, MIGHTYFLEX 7/8" BALLCOCK X 3/8" COMP 9" LONG X 5/16"</v>
          </cell>
          <cell r="H43" t="str">
            <v>CONNECTORS</v>
          </cell>
          <cell r="I43" t="str">
            <v>TOILET CONNECTOR</v>
          </cell>
          <cell r="J43" t="str">
            <v>EA</v>
          </cell>
          <cell r="K43">
            <v>25</v>
          </cell>
          <cell r="L43" t="str">
            <v>042867210932</v>
          </cell>
          <cell r="M43">
            <v>0</v>
          </cell>
          <cell r="N43" t="str">
            <v>30042867210933</v>
          </cell>
        </row>
        <row r="44">
          <cell r="B44" t="str">
            <v>KWC-112-PP</v>
          </cell>
          <cell r="C44" t="str">
            <v>AQUA-FLO</v>
          </cell>
          <cell r="D44">
            <v>6.6468506388757369</v>
          </cell>
          <cell r="E44">
            <v>6.2571646240623009</v>
          </cell>
          <cell r="F44">
            <v>6.5723211353449713</v>
          </cell>
          <cell r="G44" t="str">
            <v>CONNECTOR, MIGHTYFLEX 7/8" BALLCOCK X 3/8" COMP 12" LONG X 5/16"</v>
          </cell>
          <cell r="H44" t="str">
            <v>CONNECTORS</v>
          </cell>
          <cell r="I44" t="str">
            <v>TOILET CONNECTOR</v>
          </cell>
          <cell r="J44" t="str">
            <v>EA</v>
          </cell>
          <cell r="K44">
            <v>25</v>
          </cell>
          <cell r="L44" t="str">
            <v>042867211236</v>
          </cell>
          <cell r="M44">
            <v>0</v>
          </cell>
          <cell r="N44" t="str">
            <v>30042867211237</v>
          </cell>
        </row>
        <row r="45">
          <cell r="B45" t="str">
            <v>KWC-116-PP</v>
          </cell>
          <cell r="C45" t="str">
            <v>AQUA-FLO</v>
          </cell>
          <cell r="D45">
            <v>7.9762207666508846</v>
          </cell>
          <cell r="E45">
            <v>7.5085975488747598</v>
          </cell>
          <cell r="F45">
            <v>7.8867853624139652</v>
          </cell>
          <cell r="G45" t="str">
            <v>CONNECTOR, MIGHTYFLEX 7/8" BALLCOCK X 3/8" COMP 16" LONG X 5/16"</v>
          </cell>
          <cell r="H45" t="str">
            <v>CONNECTORS</v>
          </cell>
          <cell r="I45" t="str">
            <v>TOILET CONNECTOR</v>
          </cell>
          <cell r="J45" t="str">
            <v>EA</v>
          </cell>
          <cell r="K45">
            <v>25</v>
          </cell>
          <cell r="L45" t="str">
            <v>042867211632</v>
          </cell>
          <cell r="M45">
            <v>0</v>
          </cell>
          <cell r="N45" t="str">
            <v>30042867211633</v>
          </cell>
        </row>
        <row r="46">
          <cell r="B46" t="str">
            <v>KWC-120-PP</v>
          </cell>
          <cell r="C46" t="str">
            <v>AQUA-FLO</v>
          </cell>
          <cell r="D46">
            <v>8.6409058305384594</v>
          </cell>
          <cell r="E46">
            <v>8.134314011280992</v>
          </cell>
          <cell r="F46">
            <v>8.5440174759484631</v>
          </cell>
          <cell r="G46" t="str">
            <v>CONNECTOR, MIGHTYFLEX 7/8" BALLCOCK X 3/8" COMP 20" LONG X 5/16"</v>
          </cell>
          <cell r="H46" t="str">
            <v>CONNECTORS</v>
          </cell>
          <cell r="I46" t="str">
            <v>TOILET CONNECTOR</v>
          </cell>
          <cell r="J46" t="str">
            <v>EA</v>
          </cell>
          <cell r="K46">
            <v>25</v>
          </cell>
          <cell r="L46" t="str">
            <v>042867212035</v>
          </cell>
          <cell r="M46">
            <v>0</v>
          </cell>
          <cell r="N46" t="str">
            <v>30042867212036</v>
          </cell>
        </row>
        <row r="47">
          <cell r="B47" t="str">
            <v>KWC-309-PP</v>
          </cell>
          <cell r="C47" t="str">
            <v>AQUA-FLO</v>
          </cell>
          <cell r="D47">
            <v>9.1822472743231849</v>
          </cell>
          <cell r="E47">
            <v>9.0156995658532075</v>
          </cell>
          <cell r="F47">
            <v>8.8069103213622633</v>
          </cell>
          <cell r="G47" t="str">
            <v>CONNECTOR, MIGHTYFLEX 7/8"BALLCOCK X 1/2" COMP 9" LONG X 5/16"</v>
          </cell>
          <cell r="H47" t="str">
            <v>CONNECTORS</v>
          </cell>
          <cell r="I47" t="str">
            <v>TOILET CONNECTOR</v>
          </cell>
          <cell r="J47" t="str">
            <v>EA</v>
          </cell>
          <cell r="K47">
            <v>25</v>
          </cell>
          <cell r="L47" t="str">
            <v>00042867230930</v>
          </cell>
          <cell r="M47">
            <v>0</v>
          </cell>
          <cell r="N47" t="str">
            <v>30042867230931</v>
          </cell>
        </row>
        <row r="48">
          <cell r="B48" t="str">
            <v>KWC-312-PP</v>
          </cell>
          <cell r="C48" t="str">
            <v>AQUA-FLO</v>
          </cell>
          <cell r="D48">
            <v>9.5933926746660099</v>
          </cell>
          <cell r="E48">
            <v>9.4193876061152917</v>
          </cell>
          <cell r="F48">
            <v>9.2012495894829573</v>
          </cell>
          <cell r="G48" t="str">
            <v>CONNECTOR, MIGHTYFLEX 7/8"BALLCOCK X 1/2" COMP 12" LONG X 5/16"</v>
          </cell>
          <cell r="H48" t="str">
            <v>CONNECTORS</v>
          </cell>
          <cell r="I48" t="str">
            <v>TOILET CONNECTOR</v>
          </cell>
          <cell r="J48" t="str">
            <v>EA</v>
          </cell>
          <cell r="K48">
            <v>25</v>
          </cell>
          <cell r="L48" t="str">
            <v>042867231234</v>
          </cell>
          <cell r="M48">
            <v>0</v>
          </cell>
          <cell r="N48" t="str">
            <v>30042867231235</v>
          </cell>
        </row>
        <row r="49">
          <cell r="B49" t="str">
            <v>KWC-509-PP</v>
          </cell>
          <cell r="C49" t="str">
            <v>AQUA-FLO</v>
          </cell>
          <cell r="D49">
            <v>8.3599564736375243</v>
          </cell>
          <cell r="E49">
            <v>8.208323485329041</v>
          </cell>
          <cell r="F49">
            <v>8.0182317851208644</v>
          </cell>
          <cell r="G49" t="str">
            <v>CONNECTOR, ULTRACORE 7/8"BALLCOCK X 1/2" COMP 9" LONG X 1/2"</v>
          </cell>
          <cell r="H49" t="str">
            <v>CONNECTORS</v>
          </cell>
          <cell r="I49" t="str">
            <v>TOILET CONNECTOR</v>
          </cell>
          <cell r="J49" t="str">
            <v>EA</v>
          </cell>
          <cell r="K49">
            <v>10</v>
          </cell>
          <cell r="L49" t="str">
            <v>042867250938</v>
          </cell>
          <cell r="M49">
            <v>0</v>
          </cell>
          <cell r="N49" t="str">
            <v>30042867250939</v>
          </cell>
        </row>
        <row r="50">
          <cell r="B50" t="str">
            <v>KWC-512-PP</v>
          </cell>
          <cell r="C50" t="str">
            <v>AQUA-FLO</v>
          </cell>
          <cell r="D50">
            <v>11.100925809256385</v>
          </cell>
          <cell r="E50">
            <v>10.899577087076265</v>
          </cell>
          <cell r="F50">
            <v>10.647160239258852</v>
          </cell>
          <cell r="G50" t="str">
            <v>CONNECTOR, ULTRACORE 7/8"BALLCOCK X 1/2" COMP 12" LONG X 1/2"</v>
          </cell>
          <cell r="H50" t="str">
            <v>CONNECTORS</v>
          </cell>
          <cell r="I50" t="str">
            <v>TOILET CONNECTOR</v>
          </cell>
          <cell r="J50" t="str">
            <v>EA</v>
          </cell>
          <cell r="K50">
            <v>10</v>
          </cell>
          <cell r="L50" t="str">
            <v>042867251232</v>
          </cell>
          <cell r="M50">
            <v>0</v>
          </cell>
          <cell r="N50" t="str">
            <v>30042867251233</v>
          </cell>
        </row>
        <row r="51">
          <cell r="B51" t="str">
            <v>OBD-100</v>
          </cell>
          <cell r="C51" t="str">
            <v>AQUA-FLO</v>
          </cell>
          <cell r="D51">
            <v>12.365423199999999</v>
          </cell>
          <cell r="E51">
            <v>12.581818105999998</v>
          </cell>
          <cell r="F51">
            <v>12.581818105999998</v>
          </cell>
          <cell r="G51" t="str">
            <v>DRAIN BOX, ASSEMBLY</v>
          </cell>
          <cell r="H51" t="str">
            <v>SUPPLY STOPS</v>
          </cell>
          <cell r="I51" t="str">
            <v>PULL STOP BOX</v>
          </cell>
          <cell r="J51" t="str">
            <v>EA</v>
          </cell>
          <cell r="K51">
            <v>10</v>
          </cell>
          <cell r="L51" t="str">
            <v>671436020629</v>
          </cell>
          <cell r="M51">
            <v>0</v>
          </cell>
          <cell r="N51" t="str">
            <v>30671436020637</v>
          </cell>
        </row>
        <row r="52">
          <cell r="B52" t="str">
            <v>OBFD-100</v>
          </cell>
          <cell r="C52" t="str">
            <v>AQUA-FLO</v>
          </cell>
          <cell r="D52">
            <v>53.56</v>
          </cell>
          <cell r="E52">
            <v>53.56</v>
          </cell>
          <cell r="F52">
            <v>53.56</v>
          </cell>
          <cell r="G52" t="str">
            <v>DRAIN BOX, FIRE RATED, ASSEMBLY</v>
          </cell>
          <cell r="H52" t="str">
            <v>SUPPLY STOPS</v>
          </cell>
          <cell r="I52" t="str">
            <v>PULL STOP BOX</v>
          </cell>
          <cell r="J52" t="str">
            <v>EA</v>
          </cell>
          <cell r="K52">
            <v>10</v>
          </cell>
          <cell r="L52" t="str">
            <v>671436020643</v>
          </cell>
          <cell r="M52">
            <v>0</v>
          </cell>
          <cell r="N52" t="str">
            <v>30671436020651</v>
          </cell>
        </row>
        <row r="53">
          <cell r="B53" t="str">
            <v>OBFPS-101-RK-LL</v>
          </cell>
          <cell r="C53" t="str">
            <v>AQUA-FLO</v>
          </cell>
          <cell r="D53">
            <v>18.38</v>
          </cell>
          <cell r="E53">
            <v>19.449715999999999</v>
          </cell>
          <cell r="F53">
            <v>22.707360000000001</v>
          </cell>
          <cell r="G53" t="str">
            <v>FIRE STOP PULL STOP BOX ROUGH-IN KIT, 1/2" SWEAT, LEAD FREE</v>
          </cell>
          <cell r="H53" t="str">
            <v>SUPPLY STOPS</v>
          </cell>
          <cell r="I53" t="str">
            <v>PULL STOP BOX</v>
          </cell>
          <cell r="J53" t="str">
            <v>EA</v>
          </cell>
          <cell r="K53">
            <v>10</v>
          </cell>
          <cell r="L53" t="str">
            <v>671436015892</v>
          </cell>
          <cell r="M53">
            <v>0</v>
          </cell>
          <cell r="N53" t="str">
            <v>30671436016098</v>
          </cell>
        </row>
        <row r="54">
          <cell r="B54" t="str">
            <v>OBFPS-102-RK-LL</v>
          </cell>
          <cell r="C54" t="str">
            <v>AQUA-FLO</v>
          </cell>
          <cell r="D54">
            <v>18.38</v>
          </cell>
          <cell r="E54">
            <v>19.449715999999999</v>
          </cell>
          <cell r="F54">
            <v>22.707360000000001</v>
          </cell>
          <cell r="G54" t="str">
            <v>OUTLET BOX, ROUGH KIT, PULLSTOP, 1/2" CPVC, LEAD FREE, FIRE RATED</v>
          </cell>
          <cell r="H54" t="str">
            <v>SUPPLY STOPS</v>
          </cell>
          <cell r="I54" t="str">
            <v>PULL STOP BOX</v>
          </cell>
          <cell r="J54" t="str">
            <v>EA</v>
          </cell>
          <cell r="K54">
            <v>10</v>
          </cell>
          <cell r="L54" t="str">
            <v>671436015908</v>
          </cell>
          <cell r="M54">
            <v>0</v>
          </cell>
          <cell r="N54" t="str">
            <v>30671436016104</v>
          </cell>
        </row>
        <row r="55">
          <cell r="B55" t="str">
            <v>OBFPS-103-RK-LL</v>
          </cell>
          <cell r="C55" t="str">
            <v>AQUA-FLO</v>
          </cell>
          <cell r="D55">
            <v>18.38</v>
          </cell>
          <cell r="E55">
            <v>19.449715999999999</v>
          </cell>
          <cell r="F55">
            <v>22.707360000000001</v>
          </cell>
          <cell r="G55" t="str">
            <v>FIRE STOP PULL STOP, ROUGH IN KIT, 1/2" CRIMP PEX, LEAD FREE</v>
          </cell>
          <cell r="H55" t="str">
            <v>SUPPLY STOPS</v>
          </cell>
          <cell r="I55" t="str">
            <v>PULL STOP BOX</v>
          </cell>
          <cell r="J55" t="str">
            <v>EA</v>
          </cell>
          <cell r="K55">
            <v>10</v>
          </cell>
          <cell r="L55" t="str">
            <v>671436015915</v>
          </cell>
          <cell r="M55">
            <v>0</v>
          </cell>
          <cell r="N55" t="str">
            <v>30671436016111</v>
          </cell>
        </row>
        <row r="56">
          <cell r="B56" t="str">
            <v>OBFPS-104-RK-LL</v>
          </cell>
          <cell r="C56" t="str">
            <v>AQUA-FLO</v>
          </cell>
          <cell r="D56">
            <v>18.38</v>
          </cell>
          <cell r="E56">
            <v>19.449715999999999</v>
          </cell>
          <cell r="F56">
            <v>22.707360000000001</v>
          </cell>
          <cell r="G56" t="str">
            <v>FIRE STOP PULL STOP BOX ROUGH IN KIT, 1/2" UPONOR PEX, LEAD FREE, FIRE RATED</v>
          </cell>
          <cell r="H56" t="str">
            <v>SUPPLY STOPS</v>
          </cell>
          <cell r="I56" t="str">
            <v>PULL STOP BOX</v>
          </cell>
          <cell r="J56" t="str">
            <v>EA</v>
          </cell>
          <cell r="K56">
            <v>10</v>
          </cell>
          <cell r="L56" t="str">
            <v>671436015922</v>
          </cell>
          <cell r="M56">
            <v>0</v>
          </cell>
          <cell r="N56" t="str">
            <v>30671436016128</v>
          </cell>
        </row>
        <row r="57">
          <cell r="B57" t="str">
            <v>OBFPS-111-RK-LL</v>
          </cell>
          <cell r="C57" t="str">
            <v>AQUA-FLO</v>
          </cell>
          <cell r="D57">
            <v>33.35</v>
          </cell>
          <cell r="E57">
            <v>35.290970000000002</v>
          </cell>
          <cell r="F57">
            <v>38.548640000000006</v>
          </cell>
          <cell r="G57" t="str">
            <v>FIRE STOP ICE MAKER PULL STOP BOX ROUGHT-IN KIT, 1/2" SWEAT, LEAD FREE, ICE</v>
          </cell>
          <cell r="H57" t="str">
            <v>SUPPLY STOPS</v>
          </cell>
          <cell r="I57" t="str">
            <v>PULL STOP BOX</v>
          </cell>
          <cell r="J57" t="str">
            <v>EA</v>
          </cell>
          <cell r="K57">
            <v>10</v>
          </cell>
          <cell r="L57" t="str">
            <v>671436025129</v>
          </cell>
          <cell r="M57">
            <v>0</v>
          </cell>
          <cell r="N57">
            <v>0</v>
          </cell>
        </row>
        <row r="58">
          <cell r="B58" t="str">
            <v>OBFPS-112-RK-LL</v>
          </cell>
          <cell r="C58" t="str">
            <v>AQUA-FLO</v>
          </cell>
          <cell r="D58">
            <v>33.35</v>
          </cell>
          <cell r="E58">
            <v>35.290970000000002</v>
          </cell>
          <cell r="F58">
            <v>38.548640000000006</v>
          </cell>
          <cell r="G58" t="str">
            <v>FIRE STOP ICE MAKER PULL STOP BOX ROUGH-IN KIT, 1/2" CPVC, LEAD FREE</v>
          </cell>
          <cell r="H58" t="str">
            <v>SUPPLY STOPS</v>
          </cell>
          <cell r="I58" t="str">
            <v>PULL STOP BOX</v>
          </cell>
          <cell r="J58" t="str">
            <v>EA</v>
          </cell>
          <cell r="K58">
            <v>10</v>
          </cell>
          <cell r="L58" t="str">
            <v>671436025143</v>
          </cell>
          <cell r="M58">
            <v>0</v>
          </cell>
          <cell r="N58">
            <v>0</v>
          </cell>
        </row>
        <row r="59">
          <cell r="B59" t="str">
            <v>OBFPS-113-RK-LL</v>
          </cell>
          <cell r="C59" t="str">
            <v>AQUA-FLO</v>
          </cell>
          <cell r="D59">
            <v>33.35</v>
          </cell>
          <cell r="E59">
            <v>35.290970000000002</v>
          </cell>
          <cell r="F59">
            <v>38.548640000000006</v>
          </cell>
          <cell r="G59" t="str">
            <v>FIRE STOP ICE MAKER PULL STOP BOX ROUGHT-IN KIT, 1/2" PEX, LEAD FREE</v>
          </cell>
          <cell r="H59" t="str">
            <v>SUPPLY STOPS</v>
          </cell>
          <cell r="I59" t="str">
            <v>PULL STOP BOX</v>
          </cell>
          <cell r="J59" t="str">
            <v>EA</v>
          </cell>
          <cell r="K59">
            <v>10</v>
          </cell>
          <cell r="L59" t="str">
            <v>671436025167</v>
          </cell>
          <cell r="M59">
            <v>0</v>
          </cell>
          <cell r="N59">
            <v>0</v>
          </cell>
        </row>
        <row r="60">
          <cell r="B60" t="str">
            <v>OBFPS-114-RK-LL</v>
          </cell>
          <cell r="C60" t="str">
            <v>AQUA-FLO</v>
          </cell>
          <cell r="D60">
            <v>33.35</v>
          </cell>
          <cell r="E60">
            <v>35.290970000000002</v>
          </cell>
          <cell r="F60">
            <v>38.548640000000006</v>
          </cell>
          <cell r="G60" t="str">
            <v>FIRE STOP ICE MAKER PULL STOP BOX ROUGH-IN KIT, 1/2" WIRSBO PEX, LEAD FREE</v>
          </cell>
          <cell r="H60" t="str">
            <v>SUPPLY STOPS</v>
          </cell>
          <cell r="I60" t="str">
            <v>PULL STOP BOX</v>
          </cell>
          <cell r="J60" t="str">
            <v>EA</v>
          </cell>
          <cell r="K60">
            <v>10</v>
          </cell>
          <cell r="L60" t="str">
            <v>671436025181</v>
          </cell>
          <cell r="M60">
            <v>0</v>
          </cell>
          <cell r="N60">
            <v>0</v>
          </cell>
        </row>
        <row r="61">
          <cell r="B61" t="str">
            <v>OBFPS-121-RK</v>
          </cell>
          <cell r="C61" t="str">
            <v>AQUA-FLO</v>
          </cell>
          <cell r="D61">
            <v>18.38</v>
          </cell>
          <cell r="E61">
            <v>19.449715999999999</v>
          </cell>
          <cell r="F61">
            <v>22.707360000000001</v>
          </cell>
          <cell r="G61" t="str">
            <v>FIRE STOP WASHING MACHINE PULL STOP BOX ROUGH-IN KIT, 1/2" SWEAT</v>
          </cell>
          <cell r="H61" t="str">
            <v>SUPPLY STOPS</v>
          </cell>
          <cell r="I61" t="str">
            <v>PULL STOP BOX</v>
          </cell>
          <cell r="J61" t="str">
            <v>EA</v>
          </cell>
          <cell r="K61">
            <v>10</v>
          </cell>
          <cell r="L61" t="str">
            <v>671436025280</v>
          </cell>
          <cell r="M61">
            <v>0</v>
          </cell>
          <cell r="N61">
            <v>0</v>
          </cell>
        </row>
        <row r="62">
          <cell r="B62" t="str">
            <v>OBFPS-121-RK-KIT</v>
          </cell>
          <cell r="C62" t="str">
            <v>AQUA-FLO</v>
          </cell>
          <cell r="D62">
            <v>84.4</v>
          </cell>
          <cell r="E62">
            <v>89.312079999999995</v>
          </cell>
          <cell r="F62">
            <v>92.570400000000006</v>
          </cell>
          <cell r="G62" t="str">
            <v xml:space="preserve">KIT, FIRE RATED, 2 PSB WITH DRAIN BOX. 1/2" SWEAT </v>
          </cell>
          <cell r="H62" t="str">
            <v>SUPPLY STOPS</v>
          </cell>
          <cell r="I62" t="str">
            <v>PULL STOP BOX</v>
          </cell>
          <cell r="J62" t="str">
            <v>EA</v>
          </cell>
          <cell r="K62">
            <v>5</v>
          </cell>
          <cell r="L62" t="str">
            <v>671436022975</v>
          </cell>
          <cell r="M62">
            <v>0</v>
          </cell>
          <cell r="N62" t="str">
            <v>30671436022983</v>
          </cell>
        </row>
        <row r="63">
          <cell r="B63" t="str">
            <v>OBFPS-122-RK</v>
          </cell>
          <cell r="C63" t="str">
            <v>AQUA-FLO</v>
          </cell>
          <cell r="D63">
            <v>18.38</v>
          </cell>
          <cell r="E63">
            <v>19.449715999999999</v>
          </cell>
          <cell r="F63">
            <v>22.707360000000001</v>
          </cell>
          <cell r="G63" t="str">
            <v>FIRE STOP WASHING MACHINE PULL STOP BOX GREEN ROUGH-IN KIT, 1/2" CPVC</v>
          </cell>
          <cell r="H63" t="str">
            <v>SUPPLY STOPS</v>
          </cell>
          <cell r="I63" t="str">
            <v>PULL STOP BOX</v>
          </cell>
          <cell r="J63" t="str">
            <v>EA</v>
          </cell>
          <cell r="K63">
            <v>10</v>
          </cell>
          <cell r="L63" t="str">
            <v>671436025303</v>
          </cell>
          <cell r="M63">
            <v>0</v>
          </cell>
          <cell r="N63">
            <v>0</v>
          </cell>
        </row>
        <row r="64">
          <cell r="B64" t="str">
            <v>OBFPS-122-RK-KIT</v>
          </cell>
          <cell r="C64" t="str">
            <v>AQUA-FLO</v>
          </cell>
          <cell r="D64">
            <v>84.77</v>
          </cell>
          <cell r="E64">
            <v>89.703613999999988</v>
          </cell>
          <cell r="F64">
            <v>93.42944</v>
          </cell>
          <cell r="G64" t="str">
            <v>KIT, FIRE RATED, 2 PSB WITH DRAIN BOX, 1/2" CPVC</v>
          </cell>
          <cell r="H64" t="str">
            <v>SUPPLY STOPS</v>
          </cell>
          <cell r="I64" t="str">
            <v>PULL STOP BOX</v>
          </cell>
          <cell r="J64" t="str">
            <v>EA</v>
          </cell>
          <cell r="K64">
            <v>5</v>
          </cell>
          <cell r="L64" t="str">
            <v>671436022623</v>
          </cell>
          <cell r="M64">
            <v>0</v>
          </cell>
          <cell r="N64" t="str">
            <v>30671436022631</v>
          </cell>
        </row>
        <row r="65">
          <cell r="B65" t="str">
            <v>OBFPS-122-RK-KIT-HA</v>
          </cell>
          <cell r="C65" t="str">
            <v>AQUA-FLO</v>
          </cell>
          <cell r="D65">
            <v>110.22</v>
          </cell>
          <cell r="E65">
            <v>116.63480399999999</v>
          </cell>
          <cell r="F65">
            <v>119.89120000000001</v>
          </cell>
          <cell r="G65" t="str">
            <v>KIT, FIRE RATED, 2 PSB, 2 INLINE HA, WITH DRAIN BOX, 1/2" CPVC</v>
          </cell>
          <cell r="H65" t="str">
            <v>SUPPLY STOPS</v>
          </cell>
          <cell r="I65" t="str">
            <v>PULL STOP BOX</v>
          </cell>
          <cell r="J65" t="str">
            <v>EA</v>
          </cell>
          <cell r="K65">
            <v>5</v>
          </cell>
          <cell r="L65" t="str">
            <v>671436022685</v>
          </cell>
          <cell r="M65">
            <v>0</v>
          </cell>
          <cell r="N65" t="str">
            <v>30671436022693</v>
          </cell>
        </row>
        <row r="66">
          <cell r="B66" t="str">
            <v>OBFPS-123-RK</v>
          </cell>
          <cell r="C66" t="str">
            <v>AQUA-FLO</v>
          </cell>
          <cell r="D66">
            <v>19.350000000000001</v>
          </cell>
          <cell r="E66">
            <v>20.47617</v>
          </cell>
          <cell r="F66">
            <v>23.733840000000001</v>
          </cell>
          <cell r="G66" t="str">
            <v>FIRE STOP WASHING MACHINE PULL STOP BOX ROUGH-IN KIT, 1/2" CRIMP PEX</v>
          </cell>
          <cell r="H66" t="str">
            <v>SUPPLY STOPS</v>
          </cell>
          <cell r="I66" t="str">
            <v>PULL STOP BOX</v>
          </cell>
          <cell r="J66" t="str">
            <v>EA</v>
          </cell>
          <cell r="K66">
            <v>10</v>
          </cell>
          <cell r="L66" t="str">
            <v>671436025327</v>
          </cell>
          <cell r="M66">
            <v>0</v>
          </cell>
          <cell r="N66">
            <v>0</v>
          </cell>
        </row>
        <row r="67">
          <cell r="B67" t="str">
            <v>OBFPS-123-RK-KIT</v>
          </cell>
          <cell r="C67" t="str">
            <v>AQUA-FLO</v>
          </cell>
          <cell r="D67">
            <v>87.86</v>
          </cell>
          <cell r="E67">
            <v>92.973451999999995</v>
          </cell>
          <cell r="F67">
            <v>96.231200000000001</v>
          </cell>
          <cell r="G67" t="str">
            <v>KIT, FIRE RATED, 2 PSB WITH DRAIN BOX. 1/2" CRIMP PEX</v>
          </cell>
          <cell r="H67" t="str">
            <v>SUPPLY STOPS</v>
          </cell>
          <cell r="I67" t="str">
            <v>PULL STOP BOX</v>
          </cell>
          <cell r="J67" t="str">
            <v>EA</v>
          </cell>
          <cell r="K67">
            <v>5</v>
          </cell>
          <cell r="L67" t="str">
            <v>671436022647</v>
          </cell>
          <cell r="M67">
            <v>0</v>
          </cell>
          <cell r="N67" t="str">
            <v>30671436022655</v>
          </cell>
        </row>
        <row r="68">
          <cell r="B68" t="str">
            <v>OBFPS-123-RK-KIT-HA</v>
          </cell>
          <cell r="C68" t="str">
            <v>AQUA-FLO</v>
          </cell>
          <cell r="D68">
            <v>111.33</v>
          </cell>
          <cell r="E68">
            <v>117.809406</v>
          </cell>
          <cell r="F68">
            <v>121.0664</v>
          </cell>
          <cell r="G68" t="str">
            <v>KIT, FIRE RATED, 2 PSB, 2 INLINE HA, WITH DRAIN BOX, 1/2" CRIMP PEX</v>
          </cell>
          <cell r="H68" t="str">
            <v>SUPPLY STOPS</v>
          </cell>
          <cell r="I68" t="str">
            <v>PULL STOP BOX</v>
          </cell>
          <cell r="J68" t="str">
            <v>EA</v>
          </cell>
          <cell r="K68">
            <v>5</v>
          </cell>
          <cell r="L68" t="str">
            <v>671436022708</v>
          </cell>
          <cell r="M68">
            <v>0</v>
          </cell>
          <cell r="N68" t="str">
            <v>30671436022716</v>
          </cell>
        </row>
        <row r="69">
          <cell r="B69" t="str">
            <v>OBFPS-124-RK</v>
          </cell>
          <cell r="C69" t="str">
            <v>AQUA-FLO</v>
          </cell>
          <cell r="D69">
            <v>18.38</v>
          </cell>
          <cell r="E69">
            <v>19.449715999999999</v>
          </cell>
          <cell r="F69">
            <v>22.707360000000001</v>
          </cell>
          <cell r="G69" t="str">
            <v>FIRE STOP WASHING MACHINE PULL STOP BOX ROUGH-IN KIT, 1/2" EXPANSION</v>
          </cell>
          <cell r="H69" t="str">
            <v>SUPPLY STOPS</v>
          </cell>
          <cell r="I69" t="str">
            <v>PULL STOP BOX</v>
          </cell>
          <cell r="J69" t="str">
            <v>EA</v>
          </cell>
          <cell r="K69">
            <v>10</v>
          </cell>
          <cell r="L69" t="str">
            <v>671436025341</v>
          </cell>
          <cell r="M69">
            <v>0</v>
          </cell>
          <cell r="N69">
            <v>0</v>
          </cell>
        </row>
        <row r="70">
          <cell r="B70" t="str">
            <v>OBFPS-124-RK-KIT</v>
          </cell>
          <cell r="C70" t="str">
            <v>AQUA-FLO</v>
          </cell>
          <cell r="D70">
            <v>89.9</v>
          </cell>
          <cell r="E70">
            <v>95.132179999999991</v>
          </cell>
          <cell r="F70">
            <v>98.390239999999991</v>
          </cell>
          <cell r="G70" t="str">
            <v>KIT, FIRE RATED, 2 PSB WITH DRAIN BOX, 1/2" UPONOR PEX</v>
          </cell>
          <cell r="H70" t="str">
            <v>SUPPLY STOPS</v>
          </cell>
          <cell r="I70" t="str">
            <v>PULL STOP BOX</v>
          </cell>
          <cell r="J70" t="str">
            <v>EA</v>
          </cell>
          <cell r="K70">
            <v>5</v>
          </cell>
          <cell r="L70" t="str">
            <v>671436022661</v>
          </cell>
          <cell r="M70">
            <v>0</v>
          </cell>
          <cell r="N70" t="str">
            <v>30671436022679</v>
          </cell>
        </row>
        <row r="71">
          <cell r="B71" t="str">
            <v>OBFPS-124-RK-KIT-HA</v>
          </cell>
          <cell r="C71" t="str">
            <v>AQUA-FLO</v>
          </cell>
          <cell r="D71">
            <v>113.76</v>
          </cell>
          <cell r="E71">
            <v>120.380832</v>
          </cell>
          <cell r="F71">
            <v>123.6352</v>
          </cell>
          <cell r="G71" t="str">
            <v>KIT, FIRE RATED, 2PSB, 2 INLINE HA, WITH DRAIN BOX, 1/2" UPONOR PEX</v>
          </cell>
          <cell r="H71" t="str">
            <v>SUPPLY STOPS</v>
          </cell>
          <cell r="I71" t="str">
            <v>PULL STOP BOX</v>
          </cell>
          <cell r="J71" t="str">
            <v>EA</v>
          </cell>
          <cell r="K71">
            <v>5</v>
          </cell>
          <cell r="L71" t="str">
            <v>671436022722</v>
          </cell>
          <cell r="M71">
            <v>0</v>
          </cell>
          <cell r="N71" t="str">
            <v>30671436022730</v>
          </cell>
        </row>
        <row r="72">
          <cell r="B72" t="str">
            <v>OBFPS-200-W</v>
          </cell>
          <cell r="C72" t="str">
            <v>AQUA-FLO</v>
          </cell>
          <cell r="D72">
            <v>2.88</v>
          </cell>
          <cell r="E72">
            <v>3.0476159999999997</v>
          </cell>
          <cell r="F72">
            <v>5.6541680000000003</v>
          </cell>
          <cell r="G72" t="str">
            <v>PULL STOP BOX, TRIM KIT, FIRE STOP, WHITE-PAINTABLE</v>
          </cell>
          <cell r="H72" t="str">
            <v>SUPPLY STOPS</v>
          </cell>
          <cell r="I72" t="str">
            <v>PULL STOP BOX</v>
          </cell>
          <cell r="J72" t="str">
            <v>EA</v>
          </cell>
          <cell r="K72">
            <v>100</v>
          </cell>
          <cell r="L72" t="str">
            <v>00671436014253</v>
          </cell>
          <cell r="M72" t="str">
            <v>10671436014298</v>
          </cell>
          <cell r="N72" t="str">
            <v>30671436014285</v>
          </cell>
        </row>
        <row r="73">
          <cell r="B73" t="str">
            <v>OBFPS-300D-W</v>
          </cell>
          <cell r="C73" t="str">
            <v>AQUA-FLO</v>
          </cell>
          <cell r="D73">
            <v>2.88</v>
          </cell>
          <cell r="E73">
            <v>3.0476159999999997</v>
          </cell>
          <cell r="F73">
            <v>5.6541680000000003</v>
          </cell>
          <cell r="G73" t="str">
            <v>FIRE STOP PULL STOP BOX TRIM KIT, DEEP, WHITE</v>
          </cell>
          <cell r="H73" t="str">
            <v>SUPPLY STOPS</v>
          </cell>
          <cell r="I73" t="str">
            <v>PULL STOP BOX</v>
          </cell>
          <cell r="J73" t="str">
            <v>EA</v>
          </cell>
          <cell r="K73">
            <v>100</v>
          </cell>
          <cell r="L73" t="str">
            <v>00671436014260</v>
          </cell>
          <cell r="M73" t="str">
            <v>10671436018265</v>
          </cell>
          <cell r="N73" t="str">
            <v>30671436014278</v>
          </cell>
        </row>
        <row r="74">
          <cell r="B74" t="str">
            <v>OBFPS-400D-W</v>
          </cell>
          <cell r="C74" t="str">
            <v>AQUA-FLO</v>
          </cell>
          <cell r="D74">
            <v>5.77</v>
          </cell>
          <cell r="E74">
            <v>6.1058139999999987</v>
          </cell>
          <cell r="F74">
            <v>7.4090640000000008</v>
          </cell>
          <cell r="G74" t="str">
            <v>TRIM KIT, PULL STOP BOX, DEEP ICE MAKER, FIRE STOP</v>
          </cell>
          <cell r="H74" t="str">
            <v>SUPPLY STOPS</v>
          </cell>
          <cell r="I74" t="str">
            <v>PULL STOP BOX</v>
          </cell>
          <cell r="J74" t="str">
            <v>EA</v>
          </cell>
          <cell r="K74">
            <v>100</v>
          </cell>
          <cell r="L74" t="str">
            <v>00671436016639</v>
          </cell>
          <cell r="M74" t="str">
            <v>10671436018319</v>
          </cell>
          <cell r="N74" t="str">
            <v>30671436016647</v>
          </cell>
        </row>
        <row r="75">
          <cell r="B75" t="str">
            <v>OBFPS-400-W</v>
          </cell>
          <cell r="C75" t="str">
            <v>AQUA-FLO</v>
          </cell>
          <cell r="D75">
            <v>2.88</v>
          </cell>
          <cell r="E75">
            <v>3.0476159999999997</v>
          </cell>
          <cell r="F75">
            <v>5.6541680000000003</v>
          </cell>
          <cell r="G75" t="str">
            <v>FIRE STOP ICE MAKER PULL STOP BOX TRIM KIT, WHITE,</v>
          </cell>
          <cell r="H75" t="str">
            <v>SUPPLY STOPS</v>
          </cell>
          <cell r="I75" t="str">
            <v>PULL STOP BOX</v>
          </cell>
          <cell r="J75" t="str">
            <v>EA</v>
          </cell>
          <cell r="K75">
            <v>100</v>
          </cell>
          <cell r="L75" t="str">
            <v>00671436014666</v>
          </cell>
          <cell r="M75" t="str">
            <v>10671436014670</v>
          </cell>
          <cell r="N75" t="str">
            <v>30671436014681</v>
          </cell>
        </row>
        <row r="76">
          <cell r="B76" t="str">
            <v>OBPS-101-RK</v>
          </cell>
          <cell r="C76" t="str">
            <v>AQUA-FLO</v>
          </cell>
          <cell r="D76">
            <v>18.45</v>
          </cell>
          <cell r="E76">
            <v>19.523789999999995</v>
          </cell>
          <cell r="F76">
            <v>19.523789999999995</v>
          </cell>
          <cell r="G76" t="str">
            <v>OUTLET BOX, ROUGH KIT, PULLSTOP, 1/2" SWEAT</v>
          </cell>
          <cell r="H76" t="str">
            <v>SUPPLY STOPS</v>
          </cell>
          <cell r="I76" t="str">
            <v>PULL STOP BOX</v>
          </cell>
          <cell r="J76" t="str">
            <v>EA</v>
          </cell>
          <cell r="K76">
            <v>10</v>
          </cell>
          <cell r="L76" t="str">
            <v>00671436015779</v>
          </cell>
          <cell r="M76">
            <v>0</v>
          </cell>
          <cell r="N76" t="str">
            <v>30671436015978</v>
          </cell>
        </row>
        <row r="77">
          <cell r="B77" t="str">
            <v>OBPS-101-RK-LL</v>
          </cell>
          <cell r="C77" t="str">
            <v>AQUA-FLO</v>
          </cell>
          <cell r="D77">
            <v>13.84</v>
          </cell>
          <cell r="E77">
            <v>14.645487999999997</v>
          </cell>
          <cell r="F77">
            <v>14.645487999999997</v>
          </cell>
          <cell r="G77" t="str">
            <v>PULL STOP BOX ROUGH-IN KIT, 1/2" SWEAT</v>
          </cell>
          <cell r="H77" t="str">
            <v>SUPPLY STOPS</v>
          </cell>
          <cell r="I77" t="str">
            <v>PULL STOP BOX</v>
          </cell>
          <cell r="J77" t="str">
            <v>EA</v>
          </cell>
          <cell r="K77">
            <v>10</v>
          </cell>
          <cell r="L77" t="str">
            <v>671436015816</v>
          </cell>
          <cell r="M77">
            <v>0</v>
          </cell>
          <cell r="N77" t="str">
            <v>30671436016012</v>
          </cell>
        </row>
        <row r="78">
          <cell r="B78" t="str">
            <v>OBPS-102-RK</v>
          </cell>
          <cell r="C78" t="str">
            <v>AQUA-FLO</v>
          </cell>
          <cell r="D78">
            <v>15.570000000000002</v>
          </cell>
          <cell r="E78">
            <v>16.476174</v>
          </cell>
          <cell r="F78">
            <v>16.476174</v>
          </cell>
          <cell r="G78" t="str">
            <v>PULL STOP BOX ROUGH-IN KIT, 1/2" CPVC</v>
          </cell>
          <cell r="H78" t="str">
            <v>SUPPLY STOPS</v>
          </cell>
          <cell r="I78" t="str">
            <v>PULL STOP BOX</v>
          </cell>
          <cell r="J78" t="str">
            <v>EA</v>
          </cell>
          <cell r="K78">
            <v>10</v>
          </cell>
          <cell r="L78" t="str">
            <v>00671436015786</v>
          </cell>
          <cell r="M78">
            <v>0</v>
          </cell>
          <cell r="N78" t="str">
            <v>30671436015985</v>
          </cell>
        </row>
        <row r="79">
          <cell r="B79" t="str">
            <v>OBPS-102-RK-LL</v>
          </cell>
          <cell r="C79" t="str">
            <v>AQUA-FLO</v>
          </cell>
          <cell r="D79">
            <v>13.84</v>
          </cell>
          <cell r="E79">
            <v>14.645487999999997</v>
          </cell>
          <cell r="F79">
            <v>14.645487999999997</v>
          </cell>
          <cell r="G79" t="str">
            <v>PULL STOP BOX ROUGH-IN KIT, 1/2" CPVC, LEAD FREE</v>
          </cell>
          <cell r="H79" t="str">
            <v>SUPPLY STOPS</v>
          </cell>
          <cell r="I79" t="str">
            <v>PULL STOP BOX</v>
          </cell>
          <cell r="J79" t="str">
            <v>EA</v>
          </cell>
          <cell r="K79">
            <v>10</v>
          </cell>
          <cell r="L79" t="str">
            <v>671436015823</v>
          </cell>
          <cell r="M79">
            <v>0</v>
          </cell>
          <cell r="N79" t="str">
            <v>30671436016029</v>
          </cell>
        </row>
        <row r="80">
          <cell r="B80" t="str">
            <v>OBPS-103-RK</v>
          </cell>
          <cell r="C80" t="str">
            <v>AQUA-FLO</v>
          </cell>
          <cell r="D80">
            <v>15.570000000000002</v>
          </cell>
          <cell r="E80">
            <v>16.476174</v>
          </cell>
          <cell r="F80">
            <v>16.476174</v>
          </cell>
          <cell r="G80" t="str">
            <v>PULL STOP BOX ROUGH-IN KIT, 1/2"  CRIMP PEX</v>
          </cell>
          <cell r="H80" t="str">
            <v>SUPPLY STOPS</v>
          </cell>
          <cell r="I80" t="str">
            <v>PULL STOP BOX</v>
          </cell>
          <cell r="J80" t="str">
            <v>EA</v>
          </cell>
          <cell r="K80">
            <v>10</v>
          </cell>
          <cell r="L80" t="str">
            <v>00671436015793</v>
          </cell>
          <cell r="M80">
            <v>0</v>
          </cell>
          <cell r="N80" t="str">
            <v>30671436015992</v>
          </cell>
        </row>
        <row r="81">
          <cell r="B81" t="str">
            <v>OBPS-103-RK-LL</v>
          </cell>
          <cell r="C81" t="str">
            <v>AQUA-FLO</v>
          </cell>
          <cell r="D81">
            <v>13.84</v>
          </cell>
          <cell r="E81">
            <v>14.645487999999997</v>
          </cell>
          <cell r="F81">
            <v>14.645487999999997</v>
          </cell>
          <cell r="G81" t="str">
            <v>PULL STOP BOX ROUGH-IN KIT,1/2" CRIMP PEX, LEAD FREE</v>
          </cell>
          <cell r="H81" t="str">
            <v>SUPPLY STOPS</v>
          </cell>
          <cell r="I81" t="str">
            <v>PULL STOP BOX</v>
          </cell>
          <cell r="J81" t="str">
            <v>EA</v>
          </cell>
          <cell r="K81">
            <v>10</v>
          </cell>
          <cell r="L81" t="str">
            <v>671436015830</v>
          </cell>
          <cell r="M81">
            <v>0</v>
          </cell>
          <cell r="N81" t="str">
            <v>30671436016036</v>
          </cell>
        </row>
        <row r="82">
          <cell r="B82" t="str">
            <v>OBPS-104-RK</v>
          </cell>
          <cell r="C82" t="str">
            <v>AQUA-FLO</v>
          </cell>
          <cell r="D82">
            <v>15.570000000000002</v>
          </cell>
          <cell r="E82">
            <v>16.476174</v>
          </cell>
          <cell r="F82">
            <v>16.476174</v>
          </cell>
          <cell r="G82" t="str">
            <v>PULL STOP BOX ROUGH-IN KIT, 1/2" UPONOR  PEX</v>
          </cell>
          <cell r="H82" t="str">
            <v>SUPPLY STOPS</v>
          </cell>
          <cell r="I82" t="str">
            <v>PULL STOP BOX</v>
          </cell>
          <cell r="J82" t="str">
            <v>EA</v>
          </cell>
          <cell r="K82">
            <v>10</v>
          </cell>
          <cell r="L82" t="str">
            <v>00671436015809</v>
          </cell>
          <cell r="M82">
            <v>0</v>
          </cell>
          <cell r="N82" t="str">
            <v>30671436016005</v>
          </cell>
        </row>
        <row r="83">
          <cell r="B83" t="str">
            <v>OBPS-104-RK-LL</v>
          </cell>
          <cell r="C83" t="str">
            <v>AQUA-FLO</v>
          </cell>
          <cell r="D83">
            <v>13.84</v>
          </cell>
          <cell r="E83">
            <v>14.645487999999997</v>
          </cell>
          <cell r="F83">
            <v>14.645487999999997</v>
          </cell>
          <cell r="G83" t="str">
            <v>PULL STOP BOX ROUGH-IN KIT, 1/2" UPONOR PEX, LEAD FREE</v>
          </cell>
          <cell r="H83" t="str">
            <v>SUPPLY STOPS</v>
          </cell>
          <cell r="I83" t="str">
            <v>PULL STOP BOX</v>
          </cell>
          <cell r="J83" t="str">
            <v>EA</v>
          </cell>
          <cell r="K83">
            <v>10</v>
          </cell>
          <cell r="L83" t="str">
            <v>671436015847</v>
          </cell>
          <cell r="M83">
            <v>0</v>
          </cell>
          <cell r="N83" t="str">
            <v>30671436016043</v>
          </cell>
        </row>
        <row r="84">
          <cell r="B84" t="str">
            <v>OBPS-111-RK-LL</v>
          </cell>
          <cell r="C84" t="str">
            <v>AQUA-FLO</v>
          </cell>
          <cell r="D84">
            <v>16.28</v>
          </cell>
          <cell r="E84">
            <v>17.227495999999999</v>
          </cell>
          <cell r="F84">
            <v>17.227495999999999</v>
          </cell>
          <cell r="G84" t="str">
            <v>ICEMAKER PULL STOP BOX ROUGH-IN KIT,1/2" SWEAT, LEAD FREE</v>
          </cell>
          <cell r="H84" t="str">
            <v>SUPPLY STOPS</v>
          </cell>
          <cell r="I84" t="str">
            <v>PULL STOP BOX</v>
          </cell>
          <cell r="J84" t="str">
            <v>EA</v>
          </cell>
          <cell r="K84">
            <v>10</v>
          </cell>
          <cell r="L84" t="str">
            <v>671436025006</v>
          </cell>
          <cell r="M84">
            <v>0</v>
          </cell>
          <cell r="N84">
            <v>0</v>
          </cell>
        </row>
        <row r="85">
          <cell r="B85" t="str">
            <v>OBPS-112-RK-LL</v>
          </cell>
          <cell r="C85" t="str">
            <v>AQUA-FLO</v>
          </cell>
          <cell r="D85">
            <v>16.28</v>
          </cell>
          <cell r="E85">
            <v>17.227495999999999</v>
          </cell>
          <cell r="F85">
            <v>17.227495999999999</v>
          </cell>
          <cell r="G85" t="str">
            <v>ICE MAKER PULL STOP BOX ROUGH-IN KIT, 1/2" CPVC, LEAD FREE</v>
          </cell>
          <cell r="H85" t="str">
            <v>SUPPLY STOPS</v>
          </cell>
          <cell r="I85" t="str">
            <v>PULL STOP BOX</v>
          </cell>
          <cell r="J85" t="str">
            <v>EA</v>
          </cell>
          <cell r="K85">
            <v>10</v>
          </cell>
          <cell r="L85" t="str">
            <v>671436025044</v>
          </cell>
          <cell r="M85">
            <v>0</v>
          </cell>
          <cell r="N85">
            <v>0</v>
          </cell>
        </row>
        <row r="86">
          <cell r="B86" t="str">
            <v>OBPS-113-RK-LL</v>
          </cell>
          <cell r="C86" t="str">
            <v>AQUA-FLO</v>
          </cell>
          <cell r="D86">
            <v>16.28</v>
          </cell>
          <cell r="E86">
            <v>17.227495999999999</v>
          </cell>
          <cell r="F86">
            <v>17.227495999999999</v>
          </cell>
          <cell r="G86" t="str">
            <v>ICE MAKER PULL STOP BOX,BEIGE, ROUGH-IN KIT, 1/2" CRIMP PEX, LEAD FREE, ICE</v>
          </cell>
          <cell r="H86" t="str">
            <v>SUPPLY STOPS</v>
          </cell>
          <cell r="I86" t="str">
            <v>PULL STOP BOX</v>
          </cell>
          <cell r="J86" t="str">
            <v>EA</v>
          </cell>
          <cell r="K86">
            <v>10</v>
          </cell>
          <cell r="L86" t="str">
            <v>671436025068</v>
          </cell>
          <cell r="M86">
            <v>0</v>
          </cell>
          <cell r="N86">
            <v>0</v>
          </cell>
        </row>
        <row r="87">
          <cell r="B87" t="str">
            <v>OBPS-114-RK-LL</v>
          </cell>
          <cell r="C87" t="str">
            <v>AQUA-FLO</v>
          </cell>
          <cell r="D87">
            <v>16.28</v>
          </cell>
          <cell r="E87">
            <v>17.227495999999999</v>
          </cell>
          <cell r="F87">
            <v>17.227495999999999</v>
          </cell>
          <cell r="G87" t="str">
            <v>ICE MAKER PULL STOP BOX, BEIGE, ROUGHT-IN KIT, 1/2" UPONOR PEX, LEAD FREE</v>
          </cell>
          <cell r="H87" t="str">
            <v>SUPPLY STOPS</v>
          </cell>
          <cell r="I87" t="str">
            <v>PULL STOP BOX</v>
          </cell>
          <cell r="J87" t="str">
            <v>EA</v>
          </cell>
          <cell r="K87">
            <v>10</v>
          </cell>
          <cell r="L87" t="str">
            <v>671436025082</v>
          </cell>
          <cell r="M87">
            <v>0</v>
          </cell>
          <cell r="N87">
            <v>0</v>
          </cell>
        </row>
        <row r="88">
          <cell r="B88" t="str">
            <v>OBPS-121-RK-KIT</v>
          </cell>
          <cell r="C88" t="str">
            <v>AQUA-FLO</v>
          </cell>
          <cell r="D88">
            <v>37.71</v>
          </cell>
          <cell r="E88">
            <v>39.904722</v>
          </cell>
          <cell r="F88">
            <v>39.904722</v>
          </cell>
          <cell r="G88" t="str">
            <v xml:space="preserve">KIT, 2 PSB WITH DRAIN BOX, 1/2"  SWEAT </v>
          </cell>
          <cell r="H88" t="str">
            <v>SUPPLY STOPS</v>
          </cell>
          <cell r="I88" t="str">
            <v>PULL STOP BOX</v>
          </cell>
          <cell r="J88" t="str">
            <v>EA</v>
          </cell>
          <cell r="K88">
            <v>5</v>
          </cell>
          <cell r="L88" t="str">
            <v>671436022951</v>
          </cell>
          <cell r="M88">
            <v>0</v>
          </cell>
          <cell r="N88" t="str">
            <v>30671436022969</v>
          </cell>
        </row>
        <row r="89">
          <cell r="B89" t="str">
            <v>OBPS-122-RK</v>
          </cell>
          <cell r="C89" t="str">
            <v>AQUA-FLO</v>
          </cell>
          <cell r="D89">
            <v>11.86</v>
          </cell>
          <cell r="E89">
            <v>12.550251999999997</v>
          </cell>
          <cell r="F89">
            <v>12.550251999999997</v>
          </cell>
          <cell r="G89" t="str">
            <v>WASHING MACHINE PULL STOP BOX ROUGH -IN KIT, 1/2" CPVC</v>
          </cell>
          <cell r="H89" t="str">
            <v>SUPPLY STOPS</v>
          </cell>
          <cell r="I89" t="str">
            <v>PULL STOP BOX</v>
          </cell>
          <cell r="J89" t="str">
            <v>EA</v>
          </cell>
          <cell r="K89">
            <v>10</v>
          </cell>
          <cell r="L89" t="str">
            <v>671436025228</v>
          </cell>
          <cell r="M89">
            <v>0</v>
          </cell>
          <cell r="N89">
            <v>0</v>
          </cell>
        </row>
        <row r="90">
          <cell r="B90" t="str">
            <v>OBPS-122-RK-KIT</v>
          </cell>
          <cell r="C90" t="str">
            <v>AQUA-FLO</v>
          </cell>
          <cell r="D90">
            <v>38.65</v>
          </cell>
          <cell r="E90">
            <v>40.899430000000002</v>
          </cell>
          <cell r="F90">
            <v>40.899430000000002</v>
          </cell>
          <cell r="G90" t="str">
            <v>KIT, 2 PSB WITH DRAIN BOX, 1/2" CPVC</v>
          </cell>
          <cell r="H90" t="str">
            <v>SUPPLY STOPS</v>
          </cell>
          <cell r="I90" t="str">
            <v>PULL STOP BOX</v>
          </cell>
          <cell r="J90" t="str">
            <v>EA</v>
          </cell>
          <cell r="K90">
            <v>5</v>
          </cell>
          <cell r="L90" t="str">
            <v>671436022470</v>
          </cell>
          <cell r="M90">
            <v>0</v>
          </cell>
          <cell r="N90" t="str">
            <v>30671436022488</v>
          </cell>
        </row>
        <row r="91">
          <cell r="B91" t="str">
            <v>OBPS-122-RK-KIT-HA</v>
          </cell>
          <cell r="C91" t="str">
            <v>AQUA-FLO</v>
          </cell>
          <cell r="D91">
            <v>62.46</v>
          </cell>
          <cell r="E91">
            <v>66.095171999999991</v>
          </cell>
          <cell r="F91">
            <v>66.095171999999991</v>
          </cell>
          <cell r="G91" t="str">
            <v>KIT, 2 PSB, 2 INLINE HA, WITH DRAIN BOX, 1/2" CPVC</v>
          </cell>
          <cell r="H91" t="str">
            <v>SUPPLY STOPS</v>
          </cell>
          <cell r="I91" t="str">
            <v>PULL STOP BOX</v>
          </cell>
          <cell r="J91" t="str">
            <v>EA</v>
          </cell>
          <cell r="K91">
            <v>5</v>
          </cell>
          <cell r="L91" t="str">
            <v>671436022562</v>
          </cell>
          <cell r="M91">
            <v>0</v>
          </cell>
          <cell r="N91" t="str">
            <v>30671436022570</v>
          </cell>
        </row>
        <row r="92">
          <cell r="B92" t="str">
            <v>OBPS-123-RK</v>
          </cell>
          <cell r="C92" t="str">
            <v>AQUA-FLO</v>
          </cell>
          <cell r="D92">
            <v>11.86</v>
          </cell>
          <cell r="E92">
            <v>12.550251999999997</v>
          </cell>
          <cell r="F92">
            <v>12.550251999999997</v>
          </cell>
          <cell r="G92" t="str">
            <v>WASHING MACHINE PULL STOP BOX GREEN ROUGH-IN KIT, 1/2" CRIMP PEX</v>
          </cell>
          <cell r="H92" t="str">
            <v>SUPPLY STOPS</v>
          </cell>
          <cell r="I92" t="str">
            <v>PULL STOP BOX</v>
          </cell>
          <cell r="J92" t="str">
            <v>EA</v>
          </cell>
          <cell r="K92">
            <v>10</v>
          </cell>
          <cell r="L92" t="str">
            <v>671436025242</v>
          </cell>
          <cell r="M92">
            <v>0</v>
          </cell>
          <cell r="N92">
            <v>0</v>
          </cell>
        </row>
        <row r="93">
          <cell r="B93" t="str">
            <v>OBPS-123-RK-KIT</v>
          </cell>
          <cell r="C93" t="str">
            <v>AQUA-FLO</v>
          </cell>
          <cell r="D93">
            <v>40.120000000000005</v>
          </cell>
          <cell r="E93">
            <v>42.454984000000003</v>
          </cell>
          <cell r="F93">
            <v>42.454984000000003</v>
          </cell>
          <cell r="G93" t="str">
            <v>KIT, 2 PSB WITH DRAIN BOX, 1/2" CRIMP PEX</v>
          </cell>
          <cell r="H93" t="str">
            <v>SUPPLY STOPS</v>
          </cell>
          <cell r="I93" t="str">
            <v>PULL STOP BOX</v>
          </cell>
          <cell r="J93" t="str">
            <v>EA</v>
          </cell>
          <cell r="K93">
            <v>5</v>
          </cell>
          <cell r="L93" t="str">
            <v>671436022524</v>
          </cell>
          <cell r="M93">
            <v>0</v>
          </cell>
          <cell r="N93" t="str">
            <v>30671436022532</v>
          </cell>
        </row>
        <row r="94">
          <cell r="B94" t="str">
            <v>OBPS-123-RK-KIT-HA</v>
          </cell>
          <cell r="C94" t="str">
            <v>AQUA-FLO</v>
          </cell>
          <cell r="D94">
            <v>61.7</v>
          </cell>
          <cell r="E94">
            <v>65.290939999999992</v>
          </cell>
          <cell r="F94">
            <v>65.290939999999992</v>
          </cell>
          <cell r="G94" t="str">
            <v>KIT, 2 PSB, 2 INLINE HA, WITH DRAIN BOX, 1/2" CRIMP PEX</v>
          </cell>
          <cell r="H94" t="str">
            <v>SUPPLY STOPS</v>
          </cell>
          <cell r="I94" t="str">
            <v>PULL STOP BOX</v>
          </cell>
          <cell r="J94" t="str">
            <v>EA</v>
          </cell>
          <cell r="K94">
            <v>5</v>
          </cell>
          <cell r="L94" t="str">
            <v>671436022586</v>
          </cell>
          <cell r="M94">
            <v>0</v>
          </cell>
          <cell r="N94" t="str">
            <v>30671436022594</v>
          </cell>
        </row>
        <row r="95">
          <cell r="B95" t="str">
            <v>OBPS-124-RK</v>
          </cell>
          <cell r="C95" t="str">
            <v>AQUA-FLO</v>
          </cell>
          <cell r="D95">
            <v>11.86</v>
          </cell>
          <cell r="E95">
            <v>12.550251999999997</v>
          </cell>
          <cell r="F95">
            <v>12.550251999999997</v>
          </cell>
          <cell r="G95" t="str">
            <v>WASHING MACHINE PULL STOP BOX ROUGH-IN KIT, 1/2" EXPANSION PK</v>
          </cell>
          <cell r="H95" t="str">
            <v>SUPPLY STOPS</v>
          </cell>
          <cell r="I95" t="str">
            <v>PULL STOP BOX</v>
          </cell>
          <cell r="J95" t="str">
            <v>EA</v>
          </cell>
          <cell r="K95">
            <v>10</v>
          </cell>
          <cell r="L95" t="str">
            <v>671436025266</v>
          </cell>
          <cell r="M95">
            <v>0</v>
          </cell>
          <cell r="N95">
            <v>0</v>
          </cell>
        </row>
        <row r="96">
          <cell r="B96" t="str">
            <v>OBPS-124-RK-KIT</v>
          </cell>
          <cell r="C96" t="str">
            <v>AQUA-FLO</v>
          </cell>
          <cell r="D96">
            <v>41.77</v>
          </cell>
          <cell r="E96">
            <v>44.201014000000001</v>
          </cell>
          <cell r="F96">
            <v>44.201014000000001</v>
          </cell>
          <cell r="G96" t="str">
            <v>KIT, 2 PSB WITH DRAIN BOX, 1/2" UPONOR PEX</v>
          </cell>
          <cell r="H96" t="str">
            <v>SUPPLY STOPS</v>
          </cell>
          <cell r="I96" t="str">
            <v>PULL STOP BOX</v>
          </cell>
          <cell r="J96" t="str">
            <v>EA</v>
          </cell>
          <cell r="K96">
            <v>5</v>
          </cell>
          <cell r="L96" t="str">
            <v>671436022548</v>
          </cell>
          <cell r="M96">
            <v>0</v>
          </cell>
          <cell r="N96" t="str">
            <v>30671436022556</v>
          </cell>
        </row>
        <row r="97">
          <cell r="B97" t="str">
            <v>OBPS-124-RK-KIT-HA</v>
          </cell>
          <cell r="C97" t="str">
            <v>AQUA-FLO</v>
          </cell>
          <cell r="D97">
            <v>64.64</v>
          </cell>
          <cell r="E97">
            <v>68.402047999999994</v>
          </cell>
          <cell r="F97">
            <v>68.402047999999994</v>
          </cell>
          <cell r="G97" t="str">
            <v>KIT, 2 PSB, 2 INLINE HA, WITH DRAIN BOX, 1/2" UPONOR PEX</v>
          </cell>
          <cell r="H97" t="str">
            <v>SUPPLY STOPS</v>
          </cell>
          <cell r="I97" t="str">
            <v>PULL STOP BOX</v>
          </cell>
          <cell r="J97" t="str">
            <v>EA</v>
          </cell>
          <cell r="K97">
            <v>5</v>
          </cell>
          <cell r="L97" t="str">
            <v>671436022609</v>
          </cell>
          <cell r="M97">
            <v>0</v>
          </cell>
          <cell r="N97" t="str">
            <v>30671436022617</v>
          </cell>
        </row>
        <row r="98">
          <cell r="B98" t="str">
            <v>OBPS-200-C</v>
          </cell>
          <cell r="C98" t="str">
            <v>AQUA-FLO</v>
          </cell>
          <cell r="D98">
            <v>3.68</v>
          </cell>
          <cell r="E98">
            <v>3.8941759999999999</v>
          </cell>
          <cell r="F98">
            <v>3.8941759999999999</v>
          </cell>
          <cell r="G98" t="str">
            <v>PULL STOP TRIM KIT, CHROME</v>
          </cell>
          <cell r="H98" t="str">
            <v>SUPPLY STOPS</v>
          </cell>
          <cell r="I98" t="str">
            <v>PULL STOP BOX</v>
          </cell>
          <cell r="J98" t="str">
            <v>EA</v>
          </cell>
          <cell r="K98">
            <v>100</v>
          </cell>
          <cell r="L98" t="str">
            <v>671436012136</v>
          </cell>
          <cell r="M98" t="str">
            <v>10671436012140</v>
          </cell>
          <cell r="N98" t="str">
            <v>30671436012151</v>
          </cell>
        </row>
        <row r="99">
          <cell r="B99" t="str">
            <v>OBPS-200-ORB</v>
          </cell>
          <cell r="C99" t="str">
            <v>AQUA-FLO</v>
          </cell>
          <cell r="D99">
            <v>5.78</v>
          </cell>
          <cell r="E99">
            <v>6.1163959999999991</v>
          </cell>
          <cell r="F99">
            <v>6.1163959999999991</v>
          </cell>
          <cell r="G99" t="str">
            <v>PULL STOP BOX TRIM KIT,  OIL RUBBED BRONZE</v>
          </cell>
          <cell r="H99" t="str">
            <v>SUPPLY STOPS</v>
          </cell>
          <cell r="I99" t="str">
            <v>PULL STOP BOX</v>
          </cell>
          <cell r="J99" t="str">
            <v>EA</v>
          </cell>
          <cell r="K99">
            <v>100</v>
          </cell>
          <cell r="L99" t="str">
            <v>671436012075</v>
          </cell>
          <cell r="M99" t="str">
            <v>10671436012089</v>
          </cell>
          <cell r="N99" t="str">
            <v>30671436012090</v>
          </cell>
        </row>
        <row r="100">
          <cell r="B100" t="str">
            <v>OBPS-200-SN</v>
          </cell>
          <cell r="C100" t="str">
            <v>AQUA-FLO</v>
          </cell>
          <cell r="D100">
            <v>5.78</v>
          </cell>
          <cell r="E100">
            <v>6.1163959999999991</v>
          </cell>
          <cell r="F100">
            <v>6.1163959999999991</v>
          </cell>
          <cell r="G100" t="str">
            <v>PULL STOP BOX TRIM KIT, SATIN NICKEL</v>
          </cell>
          <cell r="H100" t="str">
            <v>SUPPLY STOPS</v>
          </cell>
          <cell r="I100" t="str">
            <v>PULL STOP BOX</v>
          </cell>
          <cell r="J100" t="str">
            <v>EA</v>
          </cell>
          <cell r="K100">
            <v>100</v>
          </cell>
          <cell r="L100" t="str">
            <v>671436012105</v>
          </cell>
          <cell r="M100" t="str">
            <v>10671436012119</v>
          </cell>
          <cell r="N100" t="str">
            <v>30671436012120</v>
          </cell>
        </row>
        <row r="101">
          <cell r="B101" t="str">
            <v>OBPS-200-W</v>
          </cell>
          <cell r="C101" t="str">
            <v>AQUA-FLO</v>
          </cell>
          <cell r="D101">
            <v>1.78</v>
          </cell>
          <cell r="E101">
            <v>1.8835959999999998</v>
          </cell>
          <cell r="F101">
            <v>1.8835959999999998</v>
          </cell>
          <cell r="G101" t="str">
            <v>PULL STOP BOX TRIM KIT, WHITE-PAINTABLE</v>
          </cell>
          <cell r="H101" t="str">
            <v>SUPPLY STOPS</v>
          </cell>
          <cell r="I101" t="str">
            <v>PULL STOP BOX</v>
          </cell>
          <cell r="J101" t="str">
            <v>EA</v>
          </cell>
          <cell r="K101">
            <v>100</v>
          </cell>
          <cell r="L101" t="str">
            <v>671436014314</v>
          </cell>
          <cell r="M101" t="str">
            <v>10042867001117</v>
          </cell>
          <cell r="N101" t="str">
            <v>30671436014308</v>
          </cell>
        </row>
        <row r="102">
          <cell r="B102" t="str">
            <v>OBPS-200-W-S</v>
          </cell>
          <cell r="C102" t="str">
            <v>AQUA-FLO</v>
          </cell>
          <cell r="D102">
            <v>1.8899999999999997</v>
          </cell>
          <cell r="E102">
            <v>1.9999979999999997</v>
          </cell>
          <cell r="F102">
            <v>1.9999979999999997</v>
          </cell>
          <cell r="G102" t="str">
            <v>PSB, TRIM KIT, STANDARD W/SCREWS</v>
          </cell>
          <cell r="H102" t="str">
            <v>SUPPLY STOPS</v>
          </cell>
          <cell r="I102" t="str">
            <v>PULL STOP BOX</v>
          </cell>
          <cell r="J102" t="str">
            <v>EA</v>
          </cell>
          <cell r="K102">
            <v>100</v>
          </cell>
          <cell r="L102" t="str">
            <v>671436019401</v>
          </cell>
          <cell r="M102" t="str">
            <v>10671436019354</v>
          </cell>
          <cell r="N102" t="str">
            <v>30671436019365</v>
          </cell>
        </row>
        <row r="103">
          <cell r="B103" t="str">
            <v>OBPS-300D-C</v>
          </cell>
          <cell r="C103" t="str">
            <v>AQUA-FLO</v>
          </cell>
          <cell r="D103">
            <v>4.9000000000000004</v>
          </cell>
          <cell r="E103">
            <v>5.096000000000001</v>
          </cell>
          <cell r="F103">
            <v>5.096000000000001</v>
          </cell>
          <cell r="G103" t="str">
            <v>KIT, TRIM, LONG, PULL STOP BOX, CHROME</v>
          </cell>
          <cell r="H103" t="str">
            <v>SUPPLY STOPS</v>
          </cell>
          <cell r="I103" t="str">
            <v>PULL STOP BOX</v>
          </cell>
          <cell r="J103" t="str">
            <v>EA</v>
          </cell>
          <cell r="K103">
            <v>100</v>
          </cell>
          <cell r="L103" t="str">
            <v>671436013409</v>
          </cell>
          <cell r="M103" t="str">
            <v>10671436013420</v>
          </cell>
          <cell r="N103" t="str">
            <v>30671436013448</v>
          </cell>
        </row>
        <row r="104">
          <cell r="B104" t="str">
            <v>OBPS-300D-ORB</v>
          </cell>
          <cell r="C104" t="str">
            <v>AQUA-FLO</v>
          </cell>
          <cell r="D104">
            <v>5.78</v>
          </cell>
          <cell r="E104">
            <v>6.1163959999999991</v>
          </cell>
          <cell r="F104">
            <v>6.1163959999999991</v>
          </cell>
          <cell r="G104" t="str">
            <v>KIT, TRIM, LONG, PULL STOP BOX, OIL RUBBED BRONZE</v>
          </cell>
          <cell r="H104" t="str">
            <v>SUPPLY STOPS</v>
          </cell>
          <cell r="I104" t="str">
            <v>PULL STOP BOX</v>
          </cell>
          <cell r="J104" t="str">
            <v>EA</v>
          </cell>
          <cell r="K104">
            <v>100</v>
          </cell>
          <cell r="L104" t="str">
            <v>671436013454</v>
          </cell>
          <cell r="M104" t="str">
            <v>10671436013383</v>
          </cell>
          <cell r="N104" t="str">
            <v>30671436013363</v>
          </cell>
        </row>
        <row r="105">
          <cell r="B105" t="str">
            <v>OBPS-300D-SN</v>
          </cell>
          <cell r="C105" t="str">
            <v>AQUA-FLO</v>
          </cell>
          <cell r="D105">
            <v>5.78</v>
          </cell>
          <cell r="E105">
            <v>6.1163959999999991</v>
          </cell>
          <cell r="F105">
            <v>6.1163959999999991</v>
          </cell>
          <cell r="G105" t="str">
            <v>KIT, TRIM, LONG, PULL STOP BOX, SATIN NICKEL</v>
          </cell>
          <cell r="H105" t="str">
            <v>SUPPLY STOPS</v>
          </cell>
          <cell r="I105" t="str">
            <v>PULL STOP BOX</v>
          </cell>
          <cell r="J105" t="str">
            <v>EA</v>
          </cell>
          <cell r="K105">
            <v>100</v>
          </cell>
          <cell r="L105" t="str">
            <v>671436013393</v>
          </cell>
          <cell r="M105" t="str">
            <v>10671436013413</v>
          </cell>
          <cell r="N105" t="str">
            <v>30671436013431</v>
          </cell>
        </row>
        <row r="106">
          <cell r="B106" t="str">
            <v>OBPS-300D-W</v>
          </cell>
          <cell r="C106" t="str">
            <v>AQUA-FLO</v>
          </cell>
          <cell r="D106">
            <v>1.78</v>
          </cell>
          <cell r="E106">
            <v>1.8835959999999998</v>
          </cell>
          <cell r="F106">
            <v>1.8835959999999998</v>
          </cell>
          <cell r="G106" t="str">
            <v>PULL STOP BOX TRIM KIT, DEEP, WHITE</v>
          </cell>
          <cell r="H106" t="str">
            <v>SUPPLY STOPS</v>
          </cell>
          <cell r="I106" t="str">
            <v>PULL STOP BOX</v>
          </cell>
          <cell r="J106" t="str">
            <v>EA</v>
          </cell>
          <cell r="K106">
            <v>100</v>
          </cell>
          <cell r="L106" t="str">
            <v>671436014413</v>
          </cell>
          <cell r="M106" t="str">
            <v>10671436014427</v>
          </cell>
          <cell r="N106" t="str">
            <v>30671436014438</v>
          </cell>
        </row>
        <row r="107">
          <cell r="B107" t="str">
            <v>OBPS-300D-W-S</v>
          </cell>
          <cell r="C107" t="str">
            <v>AQUA-FLO</v>
          </cell>
          <cell r="D107">
            <v>2.6760503730882745</v>
          </cell>
          <cell r="E107">
            <v>2.5927124603151586</v>
          </cell>
          <cell r="F107">
            <v>2.3378933438598577</v>
          </cell>
          <cell r="G107" t="str">
            <v>PSB, TRIM KIT, DEEP, W/SCREWS</v>
          </cell>
          <cell r="H107" t="str">
            <v>SUPPLY STOPS</v>
          </cell>
          <cell r="I107" t="str">
            <v>PULL STOP BOX</v>
          </cell>
          <cell r="J107" t="str">
            <v>EA</v>
          </cell>
          <cell r="K107">
            <v>100</v>
          </cell>
          <cell r="L107" t="str">
            <v>671436019371</v>
          </cell>
          <cell r="M107" t="str">
            <v>10671436019385</v>
          </cell>
          <cell r="N107" t="str">
            <v>30671436019396</v>
          </cell>
        </row>
        <row r="108">
          <cell r="B108" t="str">
            <v>OBPS-400D-W</v>
          </cell>
          <cell r="C108" t="str">
            <v>AQUA-FLO</v>
          </cell>
          <cell r="D108">
            <v>2.21</v>
          </cell>
          <cell r="E108">
            <v>2.3386219999999995</v>
          </cell>
          <cell r="F108">
            <v>2.3386219999999995</v>
          </cell>
          <cell r="G108" t="str">
            <v>TRIM KIT,PULL STOP BOX, DEEP ICE MAKER</v>
          </cell>
          <cell r="H108" t="str">
            <v>SUPPLY STOPS</v>
          </cell>
          <cell r="I108" t="str">
            <v>PULL STOP BOX</v>
          </cell>
          <cell r="J108" t="str">
            <v>EA</v>
          </cell>
          <cell r="K108">
            <v>10</v>
          </cell>
          <cell r="L108" t="str">
            <v>671436016653</v>
          </cell>
          <cell r="M108" t="str">
            <v>10671436017336</v>
          </cell>
          <cell r="N108" t="str">
            <v>30671436017323</v>
          </cell>
        </row>
        <row r="109">
          <cell r="B109" t="str">
            <v>OBPS-400-W</v>
          </cell>
          <cell r="C109" t="str">
            <v>AQUA-FLO</v>
          </cell>
          <cell r="D109">
            <v>2.1</v>
          </cell>
          <cell r="E109">
            <v>2.2222199999999996</v>
          </cell>
          <cell r="F109">
            <v>2.2222199999999996</v>
          </cell>
          <cell r="G109" t="str">
            <v>ICE MAKER PULL STOP BOX TRIM KIT, WHITE</v>
          </cell>
          <cell r="H109" t="str">
            <v>SUPPLY STOPS</v>
          </cell>
          <cell r="I109" t="str">
            <v>PULL STOP BOX</v>
          </cell>
          <cell r="J109" t="str">
            <v>EA</v>
          </cell>
          <cell r="K109">
            <v>100</v>
          </cell>
          <cell r="L109" t="str">
            <v>671436014536</v>
          </cell>
          <cell r="M109" t="str">
            <v>10671436014540</v>
          </cell>
          <cell r="N109" t="str">
            <v>30671436014551</v>
          </cell>
        </row>
        <row r="110">
          <cell r="B110" t="str">
            <v>OBPS-500D-W</v>
          </cell>
          <cell r="C110" t="str">
            <v>AQUA-FLO</v>
          </cell>
          <cell r="D110">
            <v>2.1</v>
          </cell>
          <cell r="E110">
            <v>2.2222199999999996</v>
          </cell>
          <cell r="F110">
            <v>2.2222199999999996</v>
          </cell>
          <cell r="G110" t="str">
            <v>ESCUTCHOEN EXTENSION KIT, .8", WHITE</v>
          </cell>
          <cell r="H110" t="str">
            <v>SUPPLY STOPS</v>
          </cell>
          <cell r="I110" t="str">
            <v>PULL STOP BOX</v>
          </cell>
          <cell r="J110" t="str">
            <v>EA</v>
          </cell>
          <cell r="K110">
            <v>100</v>
          </cell>
          <cell r="L110" t="str">
            <v>671436021879</v>
          </cell>
          <cell r="M110" t="str">
            <v>10671436021883</v>
          </cell>
          <cell r="N110" t="str">
            <v>30671436021894</v>
          </cell>
        </row>
        <row r="111">
          <cell r="B111" t="str">
            <v>OBPS-TOOL-1</v>
          </cell>
          <cell r="C111" t="str">
            <v>AQUA-FLO</v>
          </cell>
          <cell r="D111">
            <v>12.6</v>
          </cell>
          <cell r="E111">
            <v>13.333319999999999</v>
          </cell>
          <cell r="F111">
            <v>13.333319999999999</v>
          </cell>
          <cell r="G111" t="str">
            <v>PULL STOP BOX, WRENCH, FOR 3/8" COMP NUT, TEE SHAPED</v>
          </cell>
          <cell r="H111" t="str">
            <v>SUPPLY STOPS</v>
          </cell>
          <cell r="I111" t="str">
            <v>PULL STOP BOX</v>
          </cell>
          <cell r="J111" t="str">
            <v>EA</v>
          </cell>
          <cell r="K111">
            <v>100</v>
          </cell>
          <cell r="L111" t="str">
            <v>671436018411</v>
          </cell>
          <cell r="M111">
            <v>0</v>
          </cell>
          <cell r="N111" t="str">
            <v>30671436018429</v>
          </cell>
        </row>
        <row r="112">
          <cell r="B112" t="str">
            <v>OBPS-TOOL-2</v>
          </cell>
          <cell r="C112" t="str">
            <v>AQUA-FLO</v>
          </cell>
          <cell r="D112">
            <v>12.6</v>
          </cell>
          <cell r="E112">
            <v>13.333319999999999</v>
          </cell>
          <cell r="F112">
            <v>13.333319999999999</v>
          </cell>
          <cell r="G112" t="str">
            <v>PULL STOP BOX, WRENCH, FOR 1/4" COMP NUT, TEE SHAPED</v>
          </cell>
          <cell r="H112" t="str">
            <v>SUPPLY STOPS</v>
          </cell>
          <cell r="I112" t="str">
            <v>PULL STOP BOX</v>
          </cell>
          <cell r="J112" t="str">
            <v>EA</v>
          </cell>
          <cell r="K112">
            <v>100</v>
          </cell>
          <cell r="L112" t="str">
            <v>671436019418</v>
          </cell>
          <cell r="M112">
            <v>0</v>
          </cell>
          <cell r="N112" t="str">
            <v>30671436019426</v>
          </cell>
        </row>
        <row r="113">
          <cell r="B113" t="str">
            <v>OBPS-TOOL-3</v>
          </cell>
          <cell r="C113" t="str">
            <v>AQUA-FLO</v>
          </cell>
          <cell r="D113">
            <v>16.809999999999999</v>
          </cell>
          <cell r="E113">
            <v>17.788341999999993</v>
          </cell>
          <cell r="F113">
            <v>17.788341999999993</v>
          </cell>
          <cell r="G113" t="str">
            <v>PULL STOP BOX, WRENCH, FORGED 3/8" COMP</v>
          </cell>
          <cell r="H113" t="str">
            <v>SUPPLY STOPS</v>
          </cell>
          <cell r="I113" t="str">
            <v>PULL STOP BOX</v>
          </cell>
          <cell r="J113" t="str">
            <v>EA</v>
          </cell>
          <cell r="K113">
            <v>100</v>
          </cell>
          <cell r="L113" t="str">
            <v>671436021084</v>
          </cell>
          <cell r="M113">
            <v>0</v>
          </cell>
          <cell r="N113" t="str">
            <v>30671436021092</v>
          </cell>
        </row>
        <row r="114">
          <cell r="B114" t="str">
            <v>P-06365</v>
          </cell>
          <cell r="C114" t="str">
            <v>AQUA-FLO</v>
          </cell>
          <cell r="D114">
            <v>5.564167751306285</v>
          </cell>
          <cell r="E114">
            <v>5.4632448115468693</v>
          </cell>
          <cell r="F114">
            <v>5.3367247619001157</v>
          </cell>
          <cell r="G114" t="str">
            <v>ADAPTER, 3/4" GHT X 3/8" COMP, 90 DEG W/ NUT AND WASHER</v>
          </cell>
          <cell r="H114" t="str">
            <v>CONNECTORS</v>
          </cell>
          <cell r="I114" t="str">
            <v>DISHWASHER CONNECTOR</v>
          </cell>
          <cell r="J114" t="str">
            <v>EA</v>
          </cell>
          <cell r="K114">
            <v>100</v>
          </cell>
          <cell r="L114" t="str">
            <v>671436253874</v>
          </cell>
          <cell r="M114">
            <v>0</v>
          </cell>
          <cell r="N114" t="str">
            <v>30671436253875</v>
          </cell>
        </row>
        <row r="115">
          <cell r="B115" t="str">
            <v>P-06735</v>
          </cell>
          <cell r="C115" t="str">
            <v>AQUA-FLO</v>
          </cell>
          <cell r="D115">
            <v>5.2519999999999998</v>
          </cell>
          <cell r="E115">
            <v>5.2519999999999998</v>
          </cell>
          <cell r="F115">
            <v>5.2519999999999998</v>
          </cell>
          <cell r="G115" t="str">
            <v>TEE ADAPTOR, FEMALE 3/8" COMP X 2X MALE 3/8" COMP</v>
          </cell>
          <cell r="H115" t="str">
            <v>SUPPLY STOPS</v>
          </cell>
          <cell r="I115" t="str">
            <v>PULL STOP BOX</v>
          </cell>
          <cell r="J115" t="str">
            <v>EA</v>
          </cell>
          <cell r="K115">
            <v>100</v>
          </cell>
          <cell r="L115" t="str">
            <v>00671761511182</v>
          </cell>
          <cell r="M115">
            <v>0</v>
          </cell>
          <cell r="N115" t="str">
            <v>30671761511176</v>
          </cell>
        </row>
        <row r="116">
          <cell r="B116" t="str">
            <v>P-06878-LL</v>
          </cell>
          <cell r="C116" t="str">
            <v>AQUA-FLO</v>
          </cell>
          <cell r="D116">
            <v>7.4984000000000002</v>
          </cell>
          <cell r="E116">
            <v>7.6296219999999995</v>
          </cell>
          <cell r="F116">
            <v>7.6296219999999995</v>
          </cell>
          <cell r="G116" t="str">
            <v>PULL STOP BOX,  REPLACEMENT VALVE, LEAD FREE</v>
          </cell>
          <cell r="H116" t="str">
            <v>SUPPLY STOPS</v>
          </cell>
          <cell r="I116" t="str">
            <v>UNFINISHED 1/4 TURN BRASS</v>
          </cell>
          <cell r="J116" t="str">
            <v>EA</v>
          </cell>
          <cell r="K116">
            <v>144</v>
          </cell>
          <cell r="L116" t="str">
            <v>671436000300</v>
          </cell>
          <cell r="M116" t="str">
            <v>10671436011068</v>
          </cell>
          <cell r="N116" t="str">
            <v>30671436011079</v>
          </cell>
        </row>
        <row r="117">
          <cell r="B117" t="str">
            <v>P-06879-LL</v>
          </cell>
          <cell r="C117" t="str">
            <v>AQUA-FLO</v>
          </cell>
          <cell r="D117">
            <v>10.238360263111675</v>
          </cell>
          <cell r="E117">
            <v>9.3739519002694554</v>
          </cell>
          <cell r="F117">
            <v>8.4526533847253145</v>
          </cell>
          <cell r="G117" t="str">
            <v>O-RING X 7/16" UNEF 1/4 TURN VALVE, LOW LEAD</v>
          </cell>
          <cell r="H117" t="str">
            <v>SUPPLY STOPS</v>
          </cell>
          <cell r="I117" t="str">
            <v>UNFINISHED 1/4 TURN BRASS</v>
          </cell>
          <cell r="J117" t="str">
            <v>EA</v>
          </cell>
          <cell r="K117">
            <v>144</v>
          </cell>
          <cell r="L117" t="str">
            <v>671436013041</v>
          </cell>
          <cell r="M117" t="str">
            <v>10671436013055</v>
          </cell>
          <cell r="N117" t="str">
            <v>30671436013066</v>
          </cell>
        </row>
        <row r="118">
          <cell r="B118" t="str">
            <v>P-06923</v>
          </cell>
          <cell r="C118" t="str">
            <v>AQUA-FLO</v>
          </cell>
          <cell r="D118">
            <v>1.6120000000000003</v>
          </cell>
          <cell r="E118">
            <v>1.6402099999999999</v>
          </cell>
          <cell r="F118">
            <v>1.6402099999999999</v>
          </cell>
          <cell r="G118" t="str">
            <v>PSB, ESCUTCHEON, EXTENSION</v>
          </cell>
          <cell r="H118" t="str">
            <v>SUPPLY STOPS</v>
          </cell>
          <cell r="I118" t="str">
            <v>PULL STOP BOX</v>
          </cell>
          <cell r="J118" t="str">
            <v>EA</v>
          </cell>
          <cell r="K118">
            <v>100</v>
          </cell>
          <cell r="L118" t="str">
            <v>671436016585</v>
          </cell>
          <cell r="M118">
            <v>0</v>
          </cell>
          <cell r="N118" t="str">
            <v>30671436016593</v>
          </cell>
        </row>
        <row r="119">
          <cell r="B119" t="str">
            <v>P-06926</v>
          </cell>
          <cell r="C119" t="str">
            <v>AQUA-FLO</v>
          </cell>
          <cell r="D119">
            <v>3.38</v>
          </cell>
          <cell r="E119">
            <v>3.38</v>
          </cell>
          <cell r="F119">
            <v>3.38</v>
          </cell>
          <cell r="G119" t="str">
            <v>PSB, CAN EXTENSION, COUPLER "OVERMOLDED"</v>
          </cell>
          <cell r="H119" t="str">
            <v>SUPPLY STOPS</v>
          </cell>
          <cell r="I119" t="str">
            <v>PULL STOP BOX</v>
          </cell>
          <cell r="J119" t="str">
            <v>EA</v>
          </cell>
          <cell r="K119">
            <v>6250</v>
          </cell>
          <cell r="L119">
            <v>671436022081</v>
          </cell>
          <cell r="M119">
            <v>0</v>
          </cell>
          <cell r="N119">
            <v>30671436022105</v>
          </cell>
        </row>
        <row r="120">
          <cell r="B120" t="str">
            <v>P-06928</v>
          </cell>
          <cell r="C120" t="str">
            <v>AQUA-FLO</v>
          </cell>
          <cell r="D120">
            <v>0.52</v>
          </cell>
          <cell r="E120">
            <v>0.52</v>
          </cell>
          <cell r="F120">
            <v>0.52</v>
          </cell>
          <cell r="G120" t="str">
            <v>2.5" LONG SCREW, SELF TAPPING, PULL STOP</v>
          </cell>
          <cell r="H120" t="str">
            <v>SUPPLY STOPS</v>
          </cell>
          <cell r="I120" t="str">
            <v>PULL STOP BOX</v>
          </cell>
          <cell r="J120" t="str">
            <v>EA</v>
          </cell>
          <cell r="K120">
            <v>4500</v>
          </cell>
          <cell r="L120" t="str">
            <v>671436017087</v>
          </cell>
          <cell r="M120">
            <v>0</v>
          </cell>
          <cell r="N120">
            <v>0</v>
          </cell>
        </row>
        <row r="121">
          <cell r="B121" t="str">
            <v>P-06930</v>
          </cell>
          <cell r="C121" t="str">
            <v>AQUA-FLO</v>
          </cell>
          <cell r="D121">
            <v>2.5552825552825555</v>
          </cell>
          <cell r="E121">
            <v>2.6</v>
          </cell>
          <cell r="F121">
            <v>2.6</v>
          </cell>
          <cell r="G121" t="str">
            <v>PSB, DUAL ESCUTCHEON EXTENSION</v>
          </cell>
          <cell r="H121" t="str">
            <v>SUPPLY STOPS</v>
          </cell>
          <cell r="I121" t="str">
            <v>PULL STOP BOX</v>
          </cell>
          <cell r="J121" t="str">
            <v>EA</v>
          </cell>
          <cell r="K121">
            <v>50</v>
          </cell>
          <cell r="L121" t="str">
            <v>671436017520</v>
          </cell>
          <cell r="M121">
            <v>0</v>
          </cell>
          <cell r="N121" t="str">
            <v>30671436017569</v>
          </cell>
        </row>
        <row r="122">
          <cell r="B122" t="str">
            <v>PPC-118-PP</v>
          </cell>
          <cell r="C122" t="str">
            <v>AQUA-FLO</v>
          </cell>
          <cell r="D122">
            <v>26.165293277817646</v>
          </cell>
          <cell r="E122">
            <v>23.144780975026144</v>
          </cell>
          <cell r="F122">
            <v>22.608784705586697</v>
          </cell>
          <cell r="G122" t="str">
            <v>CONNECTOR, ULTRACORE 1/2" FIP X 1/2" FIP 18" L SPEAKMAN,___LO</v>
          </cell>
          <cell r="H122" t="str">
            <v>CONNECTORS</v>
          </cell>
          <cell r="I122" t="str">
            <v>SPECIALIZED CONNECTORS</v>
          </cell>
          <cell r="J122" t="str">
            <v>EA</v>
          </cell>
          <cell r="K122">
            <v>10</v>
          </cell>
          <cell r="L122" t="str">
            <v>042867011539</v>
          </cell>
          <cell r="M122">
            <v>0</v>
          </cell>
          <cell r="N122" t="str">
            <v>30042867011530</v>
          </cell>
        </row>
        <row r="123">
          <cell r="B123" t="str">
            <v>PPC-124-PP</v>
          </cell>
          <cell r="C123" t="str">
            <v>AQUA-FLO</v>
          </cell>
          <cell r="D123">
            <v>26.773788470325037</v>
          </cell>
          <cell r="E123">
            <v>23.683031695375593</v>
          </cell>
          <cell r="F123">
            <v>23.134570396414301</v>
          </cell>
          <cell r="G123" t="str">
            <v>CONNECTOR, ULTRACORE 1/2" FIP X 1/2" FIP 24" LONG X 1/2" ID____LO</v>
          </cell>
          <cell r="H123" t="str">
            <v>CONNECTORS</v>
          </cell>
          <cell r="I123" t="str">
            <v>SPECIALIZED CONNECTORS</v>
          </cell>
          <cell r="J123" t="str">
            <v>EA</v>
          </cell>
          <cell r="K123">
            <v>10</v>
          </cell>
          <cell r="L123" t="str">
            <v>042867011546</v>
          </cell>
          <cell r="M123">
            <v>0</v>
          </cell>
          <cell r="N123" t="str">
            <v>30042867011547</v>
          </cell>
        </row>
        <row r="124">
          <cell r="B124" t="str">
            <v>PV-100</v>
          </cell>
          <cell r="C124" t="str">
            <v>AQUA-FLO</v>
          </cell>
          <cell r="D124">
            <v>6.7333182982755089</v>
          </cell>
          <cell r="E124">
            <v>6.7333182982755089</v>
          </cell>
          <cell r="F124">
            <v>6.7333182982755089</v>
          </cell>
          <cell r="G124" t="str">
            <v>ULTRA-EZ CONNECTOR, ANGLE STOP, 1/2" QUICK CONNECT X 3/8" OD COMP, WHITE</v>
          </cell>
          <cell r="H124" t="str">
            <v>SUPPLY STOPS</v>
          </cell>
          <cell r="I124" t="str">
            <v>POLYMER VALVE</v>
          </cell>
          <cell r="J124" t="str">
            <v>EA</v>
          </cell>
          <cell r="K124">
            <v>24</v>
          </cell>
          <cell r="L124" t="str">
            <v>671436023545</v>
          </cell>
          <cell r="M124">
            <v>0</v>
          </cell>
          <cell r="N124" t="str">
            <v>30671436023553</v>
          </cell>
        </row>
        <row r="125">
          <cell r="B125" t="str">
            <v>PV-DW160</v>
          </cell>
          <cell r="C125" t="str">
            <v>AQUA-FLO</v>
          </cell>
          <cell r="D125">
            <v>20.852</v>
          </cell>
          <cell r="E125">
            <v>20.852</v>
          </cell>
          <cell r="F125">
            <v>20.852</v>
          </cell>
          <cell r="G125" t="str">
            <v>ULTRA-EZ CONNECTOR, ANGLE, 1/2" Q.C. X 3/8" COMP W/ 3/4" FGHT ELB WHITE</v>
          </cell>
          <cell r="H125" t="str">
            <v>SUPPLY STOPS</v>
          </cell>
          <cell r="I125" t="str">
            <v>POLYMER VALVE</v>
          </cell>
          <cell r="J125" t="str">
            <v>EA</v>
          </cell>
          <cell r="K125">
            <v>10</v>
          </cell>
          <cell r="L125">
            <v>0</v>
          </cell>
          <cell r="M125">
            <v>0</v>
          </cell>
          <cell r="N125" t="str">
            <v>30671436023621</v>
          </cell>
        </row>
        <row r="126">
          <cell r="B126" t="str">
            <v>PV-FC112</v>
          </cell>
          <cell r="C126" t="str">
            <v>AQUA-FLO</v>
          </cell>
          <cell r="D126">
            <v>10.208626399811253</v>
          </cell>
          <cell r="E126">
            <v>10.208626399811253</v>
          </cell>
          <cell r="F126">
            <v>10.208626399811253</v>
          </cell>
          <cell r="G126" t="str">
            <v>ULTRA-EZ CONNECTOR, ANGLE STOP, 1/2" QUICK CONNECT X 1/2"FIP, WHITE</v>
          </cell>
          <cell r="H126" t="str">
            <v>SUPPLY STOPS</v>
          </cell>
          <cell r="I126" t="str">
            <v>POLYMER VALVE</v>
          </cell>
          <cell r="J126" t="str">
            <v>EA</v>
          </cell>
          <cell r="K126">
            <v>24</v>
          </cell>
          <cell r="L126" t="str">
            <v>671436023699</v>
          </cell>
          <cell r="M126">
            <v>0</v>
          </cell>
          <cell r="N126" t="str">
            <v>30671436023706</v>
          </cell>
        </row>
        <row r="127">
          <cell r="B127" t="str">
            <v>PV-FC116</v>
          </cell>
          <cell r="C127" t="str">
            <v>AQUA-FLO</v>
          </cell>
          <cell r="D127">
            <v>9.7447999999999997</v>
          </cell>
          <cell r="E127">
            <v>9.7447999999999997</v>
          </cell>
          <cell r="F127">
            <v>9.7447999999999997</v>
          </cell>
          <cell r="G127" t="str">
            <v>ULTRA-EZ CONNECTOR, ANGLE STOP, 1/2" QUICK CONNECT X 1/2" FIP, WHITE</v>
          </cell>
          <cell r="H127" t="str">
            <v>SUPPLY STOPS</v>
          </cell>
          <cell r="I127" t="str">
            <v>POLYMER VALVE</v>
          </cell>
          <cell r="J127" t="str">
            <v>EA</v>
          </cell>
          <cell r="K127">
            <v>24</v>
          </cell>
          <cell r="L127" t="str">
            <v>671436023736</v>
          </cell>
          <cell r="M127">
            <v>0</v>
          </cell>
          <cell r="N127" t="str">
            <v>30671436023744</v>
          </cell>
        </row>
        <row r="128">
          <cell r="B128" t="str">
            <v>PV-FC120</v>
          </cell>
          <cell r="C128" t="str">
            <v>AQUA-FLO</v>
          </cell>
          <cell r="D128">
            <v>9.8279999999999994</v>
          </cell>
          <cell r="E128">
            <v>9.8279999999999994</v>
          </cell>
          <cell r="F128">
            <v>10.14</v>
          </cell>
          <cell r="G128" t="str">
            <v>ULTRA-EZ CONNECTOR, ANGLE STOP, 1/2" QUICK CONNECT X 1/2" FIP,WHITE</v>
          </cell>
          <cell r="H128" t="str">
            <v>SUPPLY STOPS</v>
          </cell>
          <cell r="I128" t="str">
            <v>POLYMER VALVE</v>
          </cell>
          <cell r="J128" t="str">
            <v>EA</v>
          </cell>
          <cell r="K128">
            <v>24</v>
          </cell>
          <cell r="L128" t="str">
            <v>671436023774</v>
          </cell>
          <cell r="M128">
            <v>0</v>
          </cell>
          <cell r="N128" t="str">
            <v>30671436023782</v>
          </cell>
        </row>
        <row r="129">
          <cell r="B129" t="str">
            <v>PV-FC130</v>
          </cell>
          <cell r="C129" t="str">
            <v>AQUA-FLO</v>
          </cell>
          <cell r="D129">
            <v>9.984</v>
          </cell>
          <cell r="E129">
            <v>9.984</v>
          </cell>
          <cell r="F129">
            <v>10.296000000000001</v>
          </cell>
          <cell r="G129" t="str">
            <v>ULTRA-EZ CONNECTOR, ANGLE STOP, 1/2" QUICK CONNECT X 1/2" FIP, WHITE</v>
          </cell>
          <cell r="H129" t="str">
            <v>SUPPLY STOPS</v>
          </cell>
          <cell r="I129" t="str">
            <v>POLYMER VALVE</v>
          </cell>
          <cell r="J129" t="str">
            <v>EA</v>
          </cell>
          <cell r="K129">
            <v>24</v>
          </cell>
          <cell r="L129" t="str">
            <v>671436023811</v>
          </cell>
          <cell r="M129">
            <v>0</v>
          </cell>
          <cell r="N129" t="str">
            <v>30671436023829</v>
          </cell>
        </row>
        <row r="130">
          <cell r="B130" t="str">
            <v>PV-IM172</v>
          </cell>
          <cell r="C130" t="str">
            <v>AQUA-FLO</v>
          </cell>
          <cell r="D130">
            <v>20.54</v>
          </cell>
          <cell r="E130">
            <v>20.54</v>
          </cell>
          <cell r="F130">
            <v>20.54</v>
          </cell>
          <cell r="G130" t="str">
            <v>ULTRA-EZ CONNECTOR, ANGLE STOP, 1/2" QUICK CONNECT X 1/4" COMP HC, WHITE</v>
          </cell>
          <cell r="H130" t="str">
            <v>SUPPLY STOPS</v>
          </cell>
          <cell r="I130" t="str">
            <v>POLYMER VALVE</v>
          </cell>
          <cell r="J130" t="str">
            <v>EA</v>
          </cell>
          <cell r="K130">
            <v>10</v>
          </cell>
          <cell r="L130" t="str">
            <v>671436023651</v>
          </cell>
          <cell r="M130">
            <v>0</v>
          </cell>
          <cell r="N130" t="str">
            <v>30671436023669</v>
          </cell>
        </row>
        <row r="131">
          <cell r="B131" t="str">
            <v>PV-WC112</v>
          </cell>
          <cell r="C131" t="str">
            <v>AQUA-FLO</v>
          </cell>
          <cell r="D131">
            <v>9.3079999999999998</v>
          </cell>
          <cell r="E131">
            <v>9.3079999999999998</v>
          </cell>
          <cell r="F131">
            <v>9.7240000000000002</v>
          </cell>
          <cell r="G131" t="str">
            <v>ULTRA-EZ CONNECTOR, ANGLE STOP, 1/2" QUICK CONNECT X 7/8" BALLCOCK, WHITE</v>
          </cell>
          <cell r="H131" t="str">
            <v>SUPPLY STOPS</v>
          </cell>
          <cell r="I131" t="str">
            <v>POLYMER VALVE</v>
          </cell>
          <cell r="J131" t="str">
            <v>EA</v>
          </cell>
          <cell r="K131">
            <v>24</v>
          </cell>
          <cell r="L131" t="str">
            <v>671436023859</v>
          </cell>
          <cell r="M131">
            <v>0</v>
          </cell>
          <cell r="N131" t="str">
            <v>30671436023867</v>
          </cell>
        </row>
        <row r="132">
          <cell r="B132" t="str">
            <v>PV-WC116</v>
          </cell>
          <cell r="C132" t="str">
            <v>AQUA-FLO</v>
          </cell>
          <cell r="D132">
            <v>9.4640000000000004</v>
          </cell>
          <cell r="E132">
            <v>9.4640000000000004</v>
          </cell>
          <cell r="F132">
            <v>10.036000000000001</v>
          </cell>
          <cell r="G132" t="str">
            <v>ULTRA-EZ CONNECTOR, ANGLE STOP, 1/2" QUICK CONNECT X 7/8" BALLOCK, WHITE</v>
          </cell>
          <cell r="H132" t="str">
            <v>SUPPLY STOPS</v>
          </cell>
          <cell r="I132" t="str">
            <v>POLYMER VALVE</v>
          </cell>
          <cell r="J132" t="str">
            <v>EA</v>
          </cell>
          <cell r="K132">
            <v>24</v>
          </cell>
          <cell r="L132" t="str">
            <v>671436023897</v>
          </cell>
          <cell r="M132">
            <v>0</v>
          </cell>
          <cell r="N132" t="str">
            <v>30671436023904</v>
          </cell>
        </row>
        <row r="133">
          <cell r="B133" t="str">
            <v>PV-WC120</v>
          </cell>
          <cell r="C133" t="str">
            <v>AQUA-FLO</v>
          </cell>
          <cell r="D133">
            <v>9.6720000000000006</v>
          </cell>
          <cell r="E133">
            <v>9.6720000000000006</v>
          </cell>
          <cell r="F133">
            <v>10.348000000000001</v>
          </cell>
          <cell r="G133" t="str">
            <v>ULTRA-EZ CONNECTOR, ANGLE STOP, 1/2" QUICK CONNECT X 7/8" BALLOCK, WHITE</v>
          </cell>
          <cell r="H133" t="str">
            <v>SUPPLY STOPS</v>
          </cell>
          <cell r="I133" t="str">
            <v>POLYMER VALVE</v>
          </cell>
          <cell r="J133" t="str">
            <v>EA</v>
          </cell>
          <cell r="K133">
            <v>24</v>
          </cell>
          <cell r="L133" t="str">
            <v>671436023934</v>
          </cell>
          <cell r="M133">
            <v>0</v>
          </cell>
          <cell r="N133" t="str">
            <v>30671436023942</v>
          </cell>
        </row>
        <row r="134">
          <cell r="B134" t="str">
            <v>SDW-936-PP</v>
          </cell>
          <cell r="C134" t="str">
            <v>AQUA-FLO</v>
          </cell>
          <cell r="D134">
            <v>9.6482120613783895</v>
          </cell>
          <cell r="E134">
            <v>8.6120115255911251</v>
          </cell>
          <cell r="F134">
            <v>8.4125710532415621</v>
          </cell>
          <cell r="G134" t="str">
            <v>CONNECTOR, REINFORCED VINYL SS 1/4" COMP X 1/4" COMP, 36" L, 7/32" ID__LB</v>
          </cell>
          <cell r="H134" t="str">
            <v>CONNECTORS</v>
          </cell>
          <cell r="I134" t="str">
            <v>ICEMAKER CONNECTOR</v>
          </cell>
          <cell r="J134" t="str">
            <v>EA</v>
          </cell>
          <cell r="K134">
            <v>10</v>
          </cell>
          <cell r="L134" t="str">
            <v>671436239168</v>
          </cell>
          <cell r="M134">
            <v>0</v>
          </cell>
          <cell r="N134" t="str">
            <v>30671436239169</v>
          </cell>
        </row>
        <row r="135">
          <cell r="B135" t="str">
            <v>SDW-960-PP</v>
          </cell>
          <cell r="C135" t="str">
            <v>AQUA-FLO</v>
          </cell>
          <cell r="D135">
            <v>13.869304838231434</v>
          </cell>
          <cell r="E135">
            <v>12.379766568037242</v>
          </cell>
          <cell r="F135">
            <v>12.093070889034745</v>
          </cell>
          <cell r="G135" t="str">
            <v>CONNECTOR, REINFORCED VINYL SS 1/4" COMP X 1/4" COMP, 60" L, 7/32" ID__LB</v>
          </cell>
          <cell r="H135" t="str">
            <v>CONNECTORS</v>
          </cell>
          <cell r="I135" t="str">
            <v>ICEMAKER CONNECTOR</v>
          </cell>
          <cell r="J135" t="str">
            <v>EA</v>
          </cell>
          <cell r="K135">
            <v>10</v>
          </cell>
          <cell r="L135" t="str">
            <v>671436239182</v>
          </cell>
          <cell r="M135">
            <v>0</v>
          </cell>
          <cell r="N135" t="str">
            <v>30671436239183</v>
          </cell>
        </row>
        <row r="136">
          <cell r="B136" t="str">
            <v>SDW-972-PP</v>
          </cell>
          <cell r="C136" t="str">
            <v>AQUA-FLO</v>
          </cell>
          <cell r="D136">
            <v>14.623071405526623</v>
          </cell>
          <cell r="E136">
            <v>13.052579968474046</v>
          </cell>
          <cell r="F136">
            <v>12.750303002569241</v>
          </cell>
          <cell r="G136" t="str">
            <v>CONNECTOR, REINFORCED VINYL SS 1/4" COMP X 1/4" COMP, 72" L, 7/32" ID__LB</v>
          </cell>
          <cell r="H136" t="str">
            <v>CONNECTORS</v>
          </cell>
          <cell r="I136" t="str">
            <v>ICEMAKER CONNECTOR</v>
          </cell>
          <cell r="J136" t="str">
            <v>EA</v>
          </cell>
          <cell r="K136">
            <v>10</v>
          </cell>
          <cell r="L136" t="str">
            <v>671436239199</v>
          </cell>
          <cell r="M136">
            <v>0</v>
          </cell>
          <cell r="N136" t="str">
            <v>30671436239190</v>
          </cell>
        </row>
        <row r="137">
          <cell r="B137" t="str">
            <v>SFC-109-PP</v>
          </cell>
          <cell r="C137" t="str">
            <v>AQUA-FLO</v>
          </cell>
          <cell r="D137">
            <v>3.9744055366473474</v>
          </cell>
          <cell r="E137">
            <v>3.9023177225334784</v>
          </cell>
          <cell r="F137">
            <v>3.8119462585000825</v>
          </cell>
          <cell r="G137" t="str">
            <v>CONNECTOR, MIGHTYFLEX, 1/2" FIP X 3/8" COMP. 9"l X 5/16" ID, IW IND, __LO</v>
          </cell>
          <cell r="H137" t="str">
            <v>CONNECTORS</v>
          </cell>
          <cell r="I137" t="str">
            <v>FAUCET CONNECTOR</v>
          </cell>
          <cell r="J137" t="str">
            <v>EA</v>
          </cell>
          <cell r="K137">
            <v>25</v>
          </cell>
          <cell r="L137" t="str">
            <v>042867014479</v>
          </cell>
          <cell r="M137">
            <v>0</v>
          </cell>
          <cell r="N137" t="str">
            <v>30042867014470</v>
          </cell>
        </row>
        <row r="138">
          <cell r="B138" t="str">
            <v>SFC-112-PP</v>
          </cell>
          <cell r="C138" t="str">
            <v>AQUA-FLO</v>
          </cell>
          <cell r="D138">
            <v>4.0566346167159137</v>
          </cell>
          <cell r="E138">
            <v>3.9830553305858953</v>
          </cell>
          <cell r="F138">
            <v>3.8908141121242226</v>
          </cell>
          <cell r="G138" t="str">
            <v>CONNECTOR, MIGHTYFLEX, 1/2" FIP X 3/8" COMP. 12" L X 5/16" ID,_____LO</v>
          </cell>
          <cell r="H138" t="str">
            <v>CONNECTORS</v>
          </cell>
          <cell r="I138" t="str">
            <v>FAUCET CONNECTOR</v>
          </cell>
          <cell r="J138" t="str">
            <v>EA</v>
          </cell>
          <cell r="K138">
            <v>25</v>
          </cell>
          <cell r="L138" t="str">
            <v>042867005446</v>
          </cell>
          <cell r="M138">
            <v>0</v>
          </cell>
          <cell r="N138" t="str">
            <v>30042867005447</v>
          </cell>
        </row>
        <row r="139">
          <cell r="B139" t="str">
            <v>SFC-116-PP</v>
          </cell>
          <cell r="C139" t="str">
            <v>AQUA-FLO</v>
          </cell>
          <cell r="D139">
            <v>4.1210473961029566</v>
          </cell>
          <cell r="E139">
            <v>4.1297286518811189</v>
          </cell>
          <cell r="F139">
            <v>4.0748391039138827</v>
          </cell>
          <cell r="G139" t="str">
            <v>CONNECTOR, MIGHTYFLEX, 1/2" FIP X 3/8" COMP. 16" L X 5/16" ID,_____LO</v>
          </cell>
          <cell r="H139" t="str">
            <v>CONNECTORS</v>
          </cell>
          <cell r="I139" t="str">
            <v>FAUCET CONNECTOR</v>
          </cell>
          <cell r="J139" t="str">
            <v>EA</v>
          </cell>
          <cell r="K139">
            <v>25</v>
          </cell>
          <cell r="L139" t="str">
            <v>042867005743</v>
          </cell>
          <cell r="M139">
            <v>0</v>
          </cell>
          <cell r="N139" t="str">
            <v>30042867005744</v>
          </cell>
        </row>
        <row r="140">
          <cell r="B140" t="str">
            <v>SFC-120-PP</v>
          </cell>
          <cell r="C140" t="str">
            <v>AQUA-FLO</v>
          </cell>
          <cell r="D140">
            <v>4.2056063001067994</v>
          </cell>
          <cell r="E140">
            <v>4.1507204299747471</v>
          </cell>
          <cell r="F140">
            <v>4.2217962045001958</v>
          </cell>
          <cell r="G140" t="str">
            <v>CONNECTOR, MIGHTYFLEX, 1/2" FIP X 3/8" COMP. 20" L X 5/16" ID, ____LO</v>
          </cell>
          <cell r="H140" t="str">
            <v>CONNECTORS</v>
          </cell>
          <cell r="I140" t="str">
            <v>FAUCET CONNECTOR</v>
          </cell>
          <cell r="J140" t="str">
            <v>EA</v>
          </cell>
          <cell r="K140">
            <v>25</v>
          </cell>
          <cell r="L140" t="str">
            <v>042867005750</v>
          </cell>
          <cell r="M140">
            <v>0</v>
          </cell>
          <cell r="N140" t="str">
            <v>30042867005751</v>
          </cell>
        </row>
        <row r="141">
          <cell r="B141" t="str">
            <v>SFC-124-PP</v>
          </cell>
          <cell r="C141" t="str">
            <v>AQUA-FLO</v>
          </cell>
          <cell r="D141">
            <v>4.4403703237025542</v>
          </cell>
          <cell r="E141">
            <v>4.7839999999999998</v>
          </cell>
          <cell r="F141">
            <v>4.68</v>
          </cell>
          <cell r="G141" t="str">
            <v>CONNECTOR, MIGHTYFLEX, 1/2" FIP X 3/8" COMP. 24" LONG X 5/16" ID__LB</v>
          </cell>
          <cell r="H141" t="str">
            <v>CONNECTORS</v>
          </cell>
          <cell r="I141" t="str">
            <v>FAUCET CONNECTOR</v>
          </cell>
          <cell r="J141" t="str">
            <v>EA</v>
          </cell>
          <cell r="K141">
            <v>25</v>
          </cell>
          <cell r="L141" t="str">
            <v>042867011133</v>
          </cell>
          <cell r="M141">
            <v>0</v>
          </cell>
          <cell r="N141" t="str">
            <v>30042867011134</v>
          </cell>
        </row>
        <row r="142">
          <cell r="B142" t="str">
            <v>SFC-130-PP</v>
          </cell>
          <cell r="C142" t="str">
            <v>AQUA-FLO</v>
          </cell>
          <cell r="D142">
            <v>4.9337448041139496</v>
          </cell>
          <cell r="E142">
            <v>5.5328000000000008</v>
          </cell>
          <cell r="F142">
            <v>5.3039999999999994</v>
          </cell>
          <cell r="G142" t="str">
            <v>CONNECTOR, MIGHTYFLEX, 1/2" FIP X 3/8" COMP. 30" LONG X 5/16" ID__LB</v>
          </cell>
          <cell r="H142" t="str">
            <v>CONNECTORS</v>
          </cell>
          <cell r="I142" t="str">
            <v>FAUCET CONNECTOR</v>
          </cell>
          <cell r="J142" t="str">
            <v>EA</v>
          </cell>
          <cell r="K142">
            <v>25</v>
          </cell>
          <cell r="L142" t="str">
            <v>042867005767</v>
          </cell>
          <cell r="M142">
            <v>0</v>
          </cell>
          <cell r="N142" t="str">
            <v>30042867005768</v>
          </cell>
        </row>
        <row r="143">
          <cell r="B143" t="str">
            <v>SFC-136-PP</v>
          </cell>
          <cell r="C143" t="str">
            <v>AQUA-FLO</v>
          </cell>
          <cell r="D143">
            <v>6.852423339047153</v>
          </cell>
          <cell r="E143">
            <v>6.459008644193343</v>
          </cell>
          <cell r="F143">
            <v>6.3960000000000008</v>
          </cell>
          <cell r="G143" t="str">
            <v>CONNECTOR, MIGHTYFLEX, 1/2" FIP X 3/8" COMP. 36" LONG X 5/16" ID__LB</v>
          </cell>
          <cell r="H143" t="str">
            <v>CONNECTORS</v>
          </cell>
          <cell r="I143" t="str">
            <v>FAUCET CONNECTOR</v>
          </cell>
          <cell r="J143" t="str">
            <v>EA</v>
          </cell>
          <cell r="K143">
            <v>25</v>
          </cell>
          <cell r="L143" t="str">
            <v>042867011140</v>
          </cell>
          <cell r="M143">
            <v>0</v>
          </cell>
          <cell r="N143" t="str">
            <v>30042867011141</v>
          </cell>
        </row>
        <row r="144">
          <cell r="B144" t="str">
            <v>SFC-148-PP</v>
          </cell>
          <cell r="C144" t="str">
            <v>AQUA-FLO</v>
          </cell>
          <cell r="D144">
            <v>8.3599564736375243</v>
          </cell>
          <cell r="E144">
            <v>8.208323485329041</v>
          </cell>
          <cell r="F144">
            <v>8.0182317851208644</v>
          </cell>
          <cell r="G144" t="str">
            <v>CONNECTOR, MIGHTYFLEX, 1/2" FIP X 3/8" COMP. 48" LONG X 5/16" ID__LB</v>
          </cell>
          <cell r="H144" t="str">
            <v>CONNECTORS</v>
          </cell>
          <cell r="I144" t="str">
            <v>FAUCET CONNECTOR</v>
          </cell>
          <cell r="J144" t="str">
            <v>EA</v>
          </cell>
          <cell r="K144">
            <v>10</v>
          </cell>
          <cell r="L144" t="str">
            <v>042867011157</v>
          </cell>
          <cell r="M144">
            <v>0</v>
          </cell>
          <cell r="N144" t="str">
            <v>30042867011158</v>
          </cell>
        </row>
        <row r="145">
          <cell r="B145" t="str">
            <v>SFC-160-PP</v>
          </cell>
          <cell r="C145" t="str">
            <v>AQUA-FLO</v>
          </cell>
          <cell r="D145">
            <v>9.5933926746660099</v>
          </cell>
          <cell r="E145">
            <v>9.4193876061152917</v>
          </cell>
          <cell r="F145">
            <v>9.2012495894829573</v>
          </cell>
          <cell r="G145" t="str">
            <v>CONNECTOR, MIGHTYFLEX, 1/2" FIP X 3/8" COMP. 60" LONG X 5/16" ID_ LB</v>
          </cell>
          <cell r="H145" t="str">
            <v>CONNECTORS</v>
          </cell>
          <cell r="I145" t="str">
            <v>FAUCET CONNECTOR</v>
          </cell>
          <cell r="J145" t="str">
            <v>EA</v>
          </cell>
          <cell r="K145">
            <v>10</v>
          </cell>
          <cell r="L145" t="str">
            <v>671436239854</v>
          </cell>
          <cell r="M145">
            <v>0</v>
          </cell>
          <cell r="N145" t="str">
            <v>30671436239855</v>
          </cell>
        </row>
        <row r="146">
          <cell r="B146" t="str">
            <v>SFC-172-PP</v>
          </cell>
          <cell r="C146" t="str">
            <v>AQUA-FLO</v>
          </cell>
          <cell r="D146">
            <v>10.278635008570726</v>
          </cell>
          <cell r="E146">
            <v>10.092201006552099</v>
          </cell>
          <cell r="F146">
            <v>9.8584817030174552</v>
          </cell>
          <cell r="G146" t="str">
            <v>CONNECTOR, MIGHTYFLEX, 1/2" FIP X 3/8" COMP. 72" LONG X 5/16" ID</v>
          </cell>
          <cell r="H146" t="str">
            <v>CONNECTORS</v>
          </cell>
          <cell r="I146" t="str">
            <v>FAUCET CONNECTOR</v>
          </cell>
          <cell r="J146" t="str">
            <v>EA</v>
          </cell>
          <cell r="K146">
            <v>25</v>
          </cell>
          <cell r="L146" t="str">
            <v>671436239861</v>
          </cell>
          <cell r="M146">
            <v>0</v>
          </cell>
          <cell r="N146" t="str">
            <v>30671436239862</v>
          </cell>
        </row>
        <row r="147">
          <cell r="B147" t="str">
            <v>SFC-196-PP</v>
          </cell>
          <cell r="C147" t="str">
            <v>AQUA-FLO</v>
          </cell>
          <cell r="D147">
            <v>13.430749744532417</v>
          </cell>
          <cell r="E147">
            <v>13.18714264856141</v>
          </cell>
          <cell r="F147">
            <v>12.881749425276144</v>
          </cell>
          <cell r="G147" t="str">
            <v>CONNECTOR, MIGHTYFLEX 1/2" FIP X 3/8" COMP. 96" LONG X 5/16" ID</v>
          </cell>
          <cell r="H147" t="str">
            <v>CONNECTORS</v>
          </cell>
          <cell r="I147" t="str">
            <v>FAUCET CONNECTOR</v>
          </cell>
          <cell r="J147" t="str">
            <v>EA</v>
          </cell>
          <cell r="K147">
            <v>10</v>
          </cell>
          <cell r="L147" t="str">
            <v>00042867014486</v>
          </cell>
          <cell r="M147">
            <v>0</v>
          </cell>
          <cell r="N147" t="str">
            <v>30042867014487</v>
          </cell>
        </row>
        <row r="148">
          <cell r="B148" t="str">
            <v>SFC-212-PP</v>
          </cell>
          <cell r="C148" t="str">
            <v>AQUA-FLO</v>
          </cell>
          <cell r="D148">
            <v>4.2485024702092336</v>
          </cell>
          <cell r="E148">
            <v>4.1714430827082003</v>
          </cell>
          <cell r="F148">
            <v>4.0748391039138827</v>
          </cell>
          <cell r="G148" t="str">
            <v>CONNECTOR, MIGHTYFLEX, 7/16"COMP X 1/2"FIP 12" L X 5/16" ID,_____LO</v>
          </cell>
          <cell r="H148" t="str">
            <v>CONNECTORS</v>
          </cell>
          <cell r="I148" t="str">
            <v>FAUCET CONNECTOR</v>
          </cell>
          <cell r="J148" t="str">
            <v>EA</v>
          </cell>
          <cell r="K148">
            <v>25</v>
          </cell>
          <cell r="L148" t="str">
            <v>042867520970</v>
          </cell>
          <cell r="M148">
            <v>0</v>
          </cell>
          <cell r="N148" t="str">
            <v>30042867520971</v>
          </cell>
        </row>
        <row r="149">
          <cell r="B149" t="str">
            <v>SFC-216-PP</v>
          </cell>
          <cell r="C149" t="str">
            <v>AQUA-FLO</v>
          </cell>
          <cell r="D149">
            <v>4.9337448041139496</v>
          </cell>
          <cell r="E149">
            <v>4.8442564831450081</v>
          </cell>
          <cell r="F149">
            <v>4.7320712174483788</v>
          </cell>
          <cell r="G149" t="str">
            <v>CONNECTOR, MIGHTYFLEX, 7/16" COMP. X 1/2" FIP 16" L X 5/16" ID,_____LO</v>
          </cell>
          <cell r="H149" t="str">
            <v>CONNECTORS</v>
          </cell>
          <cell r="I149" t="str">
            <v>FAUCET CONNECTOR</v>
          </cell>
          <cell r="J149" t="str">
            <v>EA</v>
          </cell>
          <cell r="K149">
            <v>25</v>
          </cell>
          <cell r="L149" t="str">
            <v>042867520987</v>
          </cell>
          <cell r="M149">
            <v>0</v>
          </cell>
          <cell r="N149" t="str">
            <v>30042867520988</v>
          </cell>
        </row>
        <row r="150">
          <cell r="B150" t="str">
            <v>SFC-220-PP</v>
          </cell>
          <cell r="C150" t="str">
            <v>AQUA-FLO</v>
          </cell>
          <cell r="D150">
            <v>5.2626611243882122</v>
          </cell>
          <cell r="E150">
            <v>5.1672069153546749</v>
          </cell>
          <cell r="F150">
            <v>5.0475426319449364</v>
          </cell>
          <cell r="G150" t="str">
            <v>CONNECTOR, MIGHTYFLEX, 7/16" COMP. X 1/2" FIP 20" L X 5/16" ID,_____LO</v>
          </cell>
          <cell r="H150" t="str">
            <v>CONNECTORS</v>
          </cell>
          <cell r="I150" t="str">
            <v>FAUCET CONNECTOR</v>
          </cell>
          <cell r="J150" t="str">
            <v>EA</v>
          </cell>
          <cell r="K150">
            <v>25</v>
          </cell>
          <cell r="L150" t="str">
            <v>042867520994</v>
          </cell>
          <cell r="M150">
            <v>0</v>
          </cell>
          <cell r="N150" t="str">
            <v>30042867520995</v>
          </cell>
        </row>
        <row r="151">
          <cell r="B151" t="str">
            <v>SFC-224-PP</v>
          </cell>
          <cell r="C151" t="str">
            <v>AQUA-FLO</v>
          </cell>
          <cell r="D151">
            <v>5.6189871380186647</v>
          </cell>
          <cell r="E151">
            <v>5.5170698835818142</v>
          </cell>
          <cell r="F151">
            <v>5.3893033309828748</v>
          </cell>
          <cell r="G151" t="str">
            <v>CONNECTOR, MIGHTYFLEX, 7/16" COMP. X 1/2" FIP 24" LONG X 5/16" ID</v>
          </cell>
          <cell r="H151" t="str">
            <v>CONNECTORS</v>
          </cell>
          <cell r="I151" t="str">
            <v>FAUCET CONNECTOR</v>
          </cell>
          <cell r="J151" t="str">
            <v>EA</v>
          </cell>
          <cell r="K151">
            <v>25</v>
          </cell>
          <cell r="L151" t="str">
            <v>671436239892</v>
          </cell>
          <cell r="M151">
            <v>0</v>
          </cell>
          <cell r="N151" t="str">
            <v>30671436239893</v>
          </cell>
        </row>
        <row r="152">
          <cell r="B152" t="str">
            <v>SFC-309-PP</v>
          </cell>
          <cell r="C152" t="str">
            <v>AQUA-FLO</v>
          </cell>
          <cell r="D152">
            <v>4.2485024702092336</v>
          </cell>
          <cell r="E152">
            <v>4.1714430827082003</v>
          </cell>
          <cell r="F152">
            <v>4.0748391039138827</v>
          </cell>
          <cell r="G152" t="str">
            <v>CONNECTOR, MIGHTYFLEX, 1/2" FIP X 1/2" COMP. 9" L X 5/16" ID,______LO</v>
          </cell>
          <cell r="H152" t="str">
            <v>CONNECTORS</v>
          </cell>
          <cell r="I152" t="str">
            <v>FAUCET CONNECTOR</v>
          </cell>
          <cell r="J152" t="str">
            <v>EA</v>
          </cell>
          <cell r="K152">
            <v>25</v>
          </cell>
          <cell r="L152" t="str">
            <v>671436240355</v>
          </cell>
          <cell r="M152">
            <v>0</v>
          </cell>
          <cell r="N152" t="str">
            <v>30671436240356</v>
          </cell>
        </row>
        <row r="153">
          <cell r="B153" t="str">
            <v>SFC-312-PP</v>
          </cell>
          <cell r="C153" t="str">
            <v>AQUA-FLO</v>
          </cell>
          <cell r="D153">
            <v>9.1329098262820416</v>
          </cell>
          <cell r="E153">
            <v>7.5355100848922332</v>
          </cell>
          <cell r="F153">
            <v>7.3609996715863657</v>
          </cell>
          <cell r="G153" t="str">
            <v>CONNECTOR, MIGHTYFLEX, 1/2" FIP X 1/2" COMP. 12" L X 5/16" ID,_____LO</v>
          </cell>
          <cell r="H153" t="str">
            <v>CONNECTORS</v>
          </cell>
          <cell r="I153" t="str">
            <v>FAUCET CONNECTOR</v>
          </cell>
          <cell r="J153" t="str">
            <v>EA</v>
          </cell>
          <cell r="K153">
            <v>25</v>
          </cell>
          <cell r="L153" t="str">
            <v>042867005774</v>
          </cell>
          <cell r="M153">
            <v>0</v>
          </cell>
          <cell r="N153" t="str">
            <v>30042867005775</v>
          </cell>
        </row>
        <row r="154">
          <cell r="B154" t="str">
            <v>SFC-316-PP</v>
          </cell>
          <cell r="C154" t="str">
            <v>AQUA-FLO</v>
          </cell>
          <cell r="D154">
            <v>9.6221728526900101</v>
          </cell>
          <cell r="E154">
            <v>7.9391981251543182</v>
          </cell>
          <cell r="F154">
            <v>7.755338939707066</v>
          </cell>
          <cell r="G154" t="str">
            <v>CONNECTOR, MIGHTYFLEX, 1/2" FIP X 1/2" COMP. 16" L X 5/16" ID,_____LO</v>
          </cell>
          <cell r="H154" t="str">
            <v>CONNECTORS</v>
          </cell>
          <cell r="I154" t="str">
            <v>FAUCET CONNECTOR</v>
          </cell>
          <cell r="J154" t="str">
            <v>EA</v>
          </cell>
          <cell r="K154">
            <v>25</v>
          </cell>
          <cell r="L154" t="str">
            <v>042867005781</v>
          </cell>
          <cell r="M154">
            <v>0</v>
          </cell>
          <cell r="N154" t="str">
            <v>30042867005782</v>
          </cell>
        </row>
        <row r="155">
          <cell r="B155" t="str">
            <v>SFC-320-PP</v>
          </cell>
          <cell r="C155" t="str">
            <v>AQUA-FLO</v>
          </cell>
          <cell r="D155">
            <v>10.600698905505944</v>
          </cell>
          <cell r="E155">
            <v>8.7465742056784848</v>
          </cell>
          <cell r="F155">
            <v>8.5440174759484631</v>
          </cell>
          <cell r="G155" t="str">
            <v>CONNECTOR, MIGHTYFLEX, 1/2" FIP X 1/2" COMP. 20" L X 5/16" ID,_____LO</v>
          </cell>
          <cell r="H155" t="str">
            <v>CONNECTORS</v>
          </cell>
          <cell r="I155" t="str">
            <v>FAUCET CONNECTOR</v>
          </cell>
          <cell r="J155" t="str">
            <v>EA</v>
          </cell>
          <cell r="K155">
            <v>25</v>
          </cell>
          <cell r="L155" t="str">
            <v>042867005798</v>
          </cell>
          <cell r="M155">
            <v>0</v>
          </cell>
          <cell r="N155" t="str">
            <v>30042867005799</v>
          </cell>
        </row>
        <row r="156">
          <cell r="B156" t="str">
            <v>SFC-336-PP</v>
          </cell>
          <cell r="C156" t="str">
            <v>AQUA-FLO</v>
          </cell>
          <cell r="D156">
            <v>9.5933926746660099</v>
          </cell>
          <cell r="E156">
            <v>9.4193876061152917</v>
          </cell>
          <cell r="F156">
            <v>9.2012495894829573</v>
          </cell>
          <cell r="G156" t="str">
            <v>CONNECTOR, MIGHTYFLEX, 1/2" FIP X 1/2" COMP. 36" LONG X 5/16" ID</v>
          </cell>
          <cell r="H156" t="str">
            <v>CONNECTORS</v>
          </cell>
          <cell r="I156" t="str">
            <v>FAUCET CONNECTOR</v>
          </cell>
          <cell r="J156" t="str">
            <v>EA</v>
          </cell>
          <cell r="K156">
            <v>25</v>
          </cell>
          <cell r="L156" t="str">
            <v>671436239908</v>
          </cell>
          <cell r="M156">
            <v>0</v>
          </cell>
          <cell r="N156" t="str">
            <v>30671436239909</v>
          </cell>
        </row>
        <row r="157">
          <cell r="B157" t="str">
            <v>SFC-348-PP</v>
          </cell>
          <cell r="C157" t="str">
            <v>AQUA-FLO</v>
          </cell>
          <cell r="D157">
            <v>10.278635008570726</v>
          </cell>
          <cell r="E157">
            <v>10.092201006552099</v>
          </cell>
          <cell r="F157">
            <v>9.8584817030174552</v>
          </cell>
          <cell r="G157" t="str">
            <v>CONNECTOR, MIGHTYFLEX 1/2" FIP X 1/2" COMP. 48" LONG X 5/16"__LB</v>
          </cell>
          <cell r="H157" t="str">
            <v>CONNECTORS</v>
          </cell>
          <cell r="I157" t="str">
            <v>FAUCET CONNECTOR</v>
          </cell>
          <cell r="J157" t="str">
            <v>EA</v>
          </cell>
          <cell r="K157">
            <v>10</v>
          </cell>
          <cell r="L157" t="str">
            <v>042867017227</v>
          </cell>
          <cell r="M157">
            <v>0</v>
          </cell>
          <cell r="N157" t="str">
            <v>30042867017228</v>
          </cell>
        </row>
        <row r="158">
          <cell r="B158" t="str">
            <v>SFC-409-PP</v>
          </cell>
          <cell r="C158" t="str">
            <v>AQUA-FLO</v>
          </cell>
          <cell r="D158">
            <v>7.8391722998699409</v>
          </cell>
          <cell r="E158">
            <v>5.9207579238438983</v>
          </cell>
          <cell r="F158">
            <v>5.7836425991035751</v>
          </cell>
          <cell r="G158" t="str">
            <v>CONNECTOR, MIGHTYFLEX, 1/2" FIP X 1/2" FIP 9" L X 5/16" ID,______LO</v>
          </cell>
          <cell r="H158" t="str">
            <v>CONNECTORS</v>
          </cell>
          <cell r="I158" t="str">
            <v>FAUCET CONNECTOR</v>
          </cell>
          <cell r="J158" t="str">
            <v>EA</v>
          </cell>
          <cell r="K158">
            <v>25</v>
          </cell>
          <cell r="L158" t="str">
            <v>042867016985</v>
          </cell>
          <cell r="M158">
            <v>0</v>
          </cell>
          <cell r="N158" t="str">
            <v>30042867016986</v>
          </cell>
        </row>
        <row r="159">
          <cell r="B159" t="str">
            <v>SFC-412-PP</v>
          </cell>
          <cell r="C159" t="str">
            <v>AQUA-FLO</v>
          </cell>
          <cell r="D159">
            <v>8.2311309148634386</v>
          </cell>
          <cell r="E159">
            <v>6.2167958200360935</v>
          </cell>
          <cell r="F159">
            <v>6.0728247290587536</v>
          </cell>
          <cell r="G159" t="str">
            <v>CONNECTOR, MIGHTYFLEX, 1/2" FIP X 1/2" FIP 12" L X 5/16" ID,_____LO</v>
          </cell>
          <cell r="H159" t="str">
            <v>CONNECTORS</v>
          </cell>
          <cell r="I159" t="str">
            <v>FAUCET CONNECTOR</v>
          </cell>
          <cell r="J159" t="str">
            <v>EA</v>
          </cell>
          <cell r="K159">
            <v>25</v>
          </cell>
          <cell r="L159" t="str">
            <v>042867005811</v>
          </cell>
          <cell r="M159">
            <v>0</v>
          </cell>
          <cell r="N159" t="str">
            <v>30042867005812</v>
          </cell>
        </row>
        <row r="160">
          <cell r="B160" t="str">
            <v>SFC-416-PP</v>
          </cell>
          <cell r="C160" t="str">
            <v>AQUA-FLO</v>
          </cell>
          <cell r="D160">
            <v>8.7299873339460721</v>
          </cell>
          <cell r="E160">
            <v>6.5935713242807052</v>
          </cell>
          <cell r="F160">
            <v>6.4408747126380721</v>
          </cell>
          <cell r="G160" t="str">
            <v>CONNECTOR, MIGHTYFLEX, 1/2" FIP X 1/2" FIP 16" L X 5/16" ID,_____LO</v>
          </cell>
          <cell r="H160" t="str">
            <v>CONNECTORS</v>
          </cell>
          <cell r="I160" t="str">
            <v>FAUCET CONNECTOR</v>
          </cell>
          <cell r="J160" t="str">
            <v>EA</v>
          </cell>
          <cell r="K160">
            <v>25</v>
          </cell>
          <cell r="L160" t="str">
            <v>671436014246</v>
          </cell>
          <cell r="M160">
            <v>0</v>
          </cell>
          <cell r="N160" t="str">
            <v>30042867005829</v>
          </cell>
        </row>
        <row r="161">
          <cell r="B161" t="str">
            <v>SFC-420-PP</v>
          </cell>
          <cell r="C161" t="str">
            <v>AQUA-FLO</v>
          </cell>
          <cell r="D161">
            <v>9.0506807462134766</v>
          </cell>
          <cell r="E161">
            <v>6.8357841484379556</v>
          </cell>
          <cell r="F161">
            <v>6.6774782735104896</v>
          </cell>
          <cell r="G161" t="str">
            <v>CONNECTOR, MIGHTYFLEX, 1/2" FIP X 1/2" FIP 20" L X 5/16" ID,_____LO</v>
          </cell>
          <cell r="H161" t="str">
            <v>CONNECTORS</v>
          </cell>
          <cell r="I161" t="str">
            <v>FAUCET CONNECTOR</v>
          </cell>
          <cell r="J161" t="str">
            <v>EA</v>
          </cell>
          <cell r="K161">
            <v>25</v>
          </cell>
          <cell r="L161" t="str">
            <v>042867005835</v>
          </cell>
          <cell r="M161">
            <v>0</v>
          </cell>
          <cell r="N161" t="str">
            <v>30042867005836</v>
          </cell>
        </row>
        <row r="162">
          <cell r="B162" t="str">
            <v>SFC-424-PP</v>
          </cell>
          <cell r="C162" t="str">
            <v>AQUA-FLO</v>
          </cell>
          <cell r="D162">
            <v>9.4426393612069752</v>
          </cell>
          <cell r="E162">
            <v>7.1318220446301499</v>
          </cell>
          <cell r="F162">
            <v>6.9666604034656672</v>
          </cell>
          <cell r="G162" t="str">
            <v>CONNECTOR, MIGHTYFLEX, 1/2" FIP X 1/2" FIP 24" LONG X 5/16" ID__LB</v>
          </cell>
          <cell r="H162" t="str">
            <v>CONNECTORS</v>
          </cell>
          <cell r="I162" t="str">
            <v>FAUCET CONNECTOR</v>
          </cell>
          <cell r="J162" t="str">
            <v>EA</v>
          </cell>
          <cell r="K162">
            <v>25</v>
          </cell>
          <cell r="L162" t="str">
            <v>042867012772</v>
          </cell>
          <cell r="M162">
            <v>0</v>
          </cell>
          <cell r="N162" t="str">
            <v>30042867012773</v>
          </cell>
        </row>
        <row r="163">
          <cell r="B163" t="str">
            <v>SFC-430-PP</v>
          </cell>
          <cell r="C163" t="str">
            <v>AQUA-FLO</v>
          </cell>
          <cell r="D163">
            <v>9.6482120613783895</v>
          </cell>
          <cell r="E163">
            <v>7.4009474048048736</v>
          </cell>
          <cell r="F163">
            <v>7.2295532488794674</v>
          </cell>
          <cell r="G163" t="str">
            <v>CONNECTOR, MIGHTYFLEX, 1/2" FIP X 1/2" FIP 30" LONG X 5/16" ID__LB</v>
          </cell>
          <cell r="H163" t="str">
            <v>CONNECTORS</v>
          </cell>
          <cell r="I163" t="str">
            <v>FAUCET CONNECTOR</v>
          </cell>
          <cell r="J163" t="str">
            <v>EA</v>
          </cell>
          <cell r="K163">
            <v>25</v>
          </cell>
          <cell r="L163" t="str">
            <v>042867005842</v>
          </cell>
          <cell r="M163">
            <v>0</v>
          </cell>
          <cell r="N163" t="str">
            <v>30042867005843</v>
          </cell>
        </row>
        <row r="164">
          <cell r="B164" t="str">
            <v>SFC-436-PP</v>
          </cell>
          <cell r="C164" t="str">
            <v>AQUA-FLO</v>
          </cell>
          <cell r="D164">
            <v>11.224269429359236</v>
          </cell>
          <cell r="E164">
            <v>8.4774488455037638</v>
          </cell>
          <cell r="F164">
            <v>8.2811246305346629</v>
          </cell>
          <cell r="G164" t="str">
            <v>CONNECTOR, MIGHTYFLEX, 1/2" FIP X 1/2" FIP 36" LONG X 5/16" ID__LB</v>
          </cell>
          <cell r="H164" t="str">
            <v>CONNECTORS</v>
          </cell>
          <cell r="I164" t="str">
            <v>FAUCET CONNECTOR</v>
          </cell>
          <cell r="J164" t="str">
            <v>EA</v>
          </cell>
          <cell r="K164">
            <v>10</v>
          </cell>
          <cell r="L164" t="str">
            <v>042867014462</v>
          </cell>
          <cell r="M164">
            <v>0</v>
          </cell>
          <cell r="N164" t="str">
            <v>30042867014463</v>
          </cell>
        </row>
        <row r="165">
          <cell r="B165" t="str">
            <v>SFC-448-PP</v>
          </cell>
          <cell r="C165" t="str">
            <v>AQUA-FLO</v>
          </cell>
          <cell r="D165">
            <v>16.390996627000785</v>
          </cell>
          <cell r="E165">
            <v>12.379766568037242</v>
          </cell>
          <cell r="F165">
            <v>12.093070889034745</v>
          </cell>
          <cell r="G165" t="str">
            <v>CONNECTOR, MIGHTYFLEX, 1/2" FIP X 1/2" FIP 48" LONG X 5/16" ID__LB</v>
          </cell>
          <cell r="H165" t="str">
            <v>CONNECTORS</v>
          </cell>
          <cell r="I165" t="str">
            <v>FAUCET CONNECTOR</v>
          </cell>
          <cell r="J165" t="str">
            <v>EA</v>
          </cell>
          <cell r="K165">
            <v>10</v>
          </cell>
          <cell r="L165" t="str">
            <v>042867012789</v>
          </cell>
          <cell r="M165">
            <v>0</v>
          </cell>
          <cell r="N165" t="str">
            <v>30042867012780</v>
          </cell>
        </row>
        <row r="166">
          <cell r="B166" t="str">
            <v>SFC-460-PP</v>
          </cell>
          <cell r="C166" t="str">
            <v>AQUA-FLO</v>
          </cell>
          <cell r="D166">
            <v>20.557270017141452</v>
          </cell>
          <cell r="E166">
            <v>16.147521610483356</v>
          </cell>
          <cell r="F166">
            <v>15.77357072482793</v>
          </cell>
          <cell r="G166" t="str">
            <v>CONNECTOR, MIGHTYFLEX, 1/2" FIP X 1/2" FIP 60" LONG X 5/16" ID</v>
          </cell>
          <cell r="H166" t="str">
            <v>CONNECTORS</v>
          </cell>
          <cell r="I166" t="str">
            <v>FAUCET CONNECTOR</v>
          </cell>
          <cell r="J166" t="str">
            <v>EA</v>
          </cell>
          <cell r="K166">
            <v>25</v>
          </cell>
          <cell r="L166" t="str">
            <v>671436239830</v>
          </cell>
          <cell r="M166">
            <v>0</v>
          </cell>
          <cell r="N166" t="str">
            <v>30671436239831</v>
          </cell>
        </row>
        <row r="167">
          <cell r="B167" t="str">
            <v>SFC-472-PP</v>
          </cell>
          <cell r="C167" t="str">
            <v>AQUA-FLO</v>
          </cell>
          <cell r="D167">
            <v>21.24251235104617</v>
          </cell>
          <cell r="E167">
            <v>16.685772330832801</v>
          </cell>
          <cell r="F167">
            <v>16.299356415655531</v>
          </cell>
          <cell r="G167" t="str">
            <v>CONNECTOR, MIGHTYFLEX, 1/2" FIP X 1/2" FIP 72" LONG X 5/16" ID</v>
          </cell>
          <cell r="H167" t="str">
            <v>CONNECTORS</v>
          </cell>
          <cell r="I167" t="str">
            <v>FAUCET CONNECTOR</v>
          </cell>
          <cell r="J167" t="str">
            <v>EA</v>
          </cell>
          <cell r="K167">
            <v>25</v>
          </cell>
          <cell r="L167" t="str">
            <v>671436239847</v>
          </cell>
          <cell r="M167">
            <v>0</v>
          </cell>
          <cell r="N167" t="str">
            <v>30671436239848</v>
          </cell>
        </row>
        <row r="168">
          <cell r="B168" t="str">
            <v>SFC-496-PP</v>
          </cell>
          <cell r="C168" t="str">
            <v>AQUA-FLO</v>
          </cell>
          <cell r="D168">
            <v>21.927754684950884</v>
          </cell>
          <cell r="E168">
            <v>17.22402305118225</v>
          </cell>
          <cell r="F168">
            <v>16.825142106483124</v>
          </cell>
          <cell r="G168" t="str">
            <v>CONNECTOR, MIGHTYFLEX, 1/2" FIP X 1/2" FIP 96" LENGTH, 5/16" ID__LB</v>
          </cell>
          <cell r="H168" t="str">
            <v>CONNECTORS</v>
          </cell>
          <cell r="I168" t="str">
            <v>FAUCET CONNECTOR</v>
          </cell>
          <cell r="J168" t="str">
            <v>EA</v>
          </cell>
          <cell r="K168">
            <v>10</v>
          </cell>
          <cell r="L168" t="str">
            <v>042867520178</v>
          </cell>
          <cell r="M168">
            <v>0</v>
          </cell>
          <cell r="N168" t="str">
            <v>30042867520179</v>
          </cell>
        </row>
        <row r="169">
          <cell r="B169" t="str">
            <v>SFC-506-PP</v>
          </cell>
          <cell r="C169" t="str">
            <v>AQUA-FLO</v>
          </cell>
          <cell r="D169">
            <v>8.1965261770012496</v>
          </cell>
          <cell r="E169">
            <v>8.9420638770276248</v>
          </cell>
          <cell r="F169">
            <v>8.7349799178254308</v>
          </cell>
          <cell r="G169" t="str">
            <v>CONNECTOR, MIGHTYFLEX, 3/8" COMP. X 3/8" COMP. 6" L X 5/16" ID,______LO</v>
          </cell>
          <cell r="H169" t="str">
            <v>CONNECTORS</v>
          </cell>
          <cell r="I169" t="str">
            <v>FAUCET CONNECTOR</v>
          </cell>
          <cell r="J169" t="str">
            <v>EA</v>
          </cell>
          <cell r="K169">
            <v>25</v>
          </cell>
          <cell r="L169" t="str">
            <v>042867006146</v>
          </cell>
          <cell r="M169">
            <v>0</v>
          </cell>
          <cell r="N169" t="str">
            <v>30042867006147</v>
          </cell>
        </row>
        <row r="170">
          <cell r="B170" t="str">
            <v>SFC-509-PP</v>
          </cell>
          <cell r="C170" t="str">
            <v>AQUA-FLO</v>
          </cell>
          <cell r="D170">
            <v>6.6742379207270215</v>
          </cell>
          <cell r="E170">
            <v>6.3623111798541077</v>
          </cell>
          <cell r="F170">
            <v>6.2149701848758276</v>
          </cell>
          <cell r="G170" t="str">
            <v>CONNECTOR, MIGHTYFLEX, 3/8" COMP. X 3/8" COMP. 9" L X 5/16" ID,______LO</v>
          </cell>
          <cell r="H170" t="str">
            <v>CONNECTORS</v>
          </cell>
          <cell r="I170" t="str">
            <v>FAUCET CONNECTOR</v>
          </cell>
          <cell r="J170" t="str">
            <v>EA</v>
          </cell>
          <cell r="K170">
            <v>25</v>
          </cell>
          <cell r="L170" t="str">
            <v>042867006153</v>
          </cell>
          <cell r="M170">
            <v>0</v>
          </cell>
          <cell r="N170" t="str">
            <v>30042867006154</v>
          </cell>
        </row>
        <row r="171">
          <cell r="B171" t="str">
            <v>SFC-5120-PP</v>
          </cell>
          <cell r="C171" t="str">
            <v>AQUA-FLO</v>
          </cell>
          <cell r="D171">
            <v>15.075331345903733</v>
          </cell>
          <cell r="E171">
            <v>14.801894809609747</v>
          </cell>
          <cell r="F171">
            <v>14.459106497758935</v>
          </cell>
          <cell r="G171" t="str">
            <v>CONNECTOR, MIGHTYFLEX, 3/8" COMP X 3/8" COMP 10' LONG X 5/16" ID__LB</v>
          </cell>
          <cell r="H171" t="str">
            <v>CONNECTORS</v>
          </cell>
          <cell r="I171" t="str">
            <v>FAUCET CONNECTOR</v>
          </cell>
          <cell r="J171" t="str">
            <v>EA</v>
          </cell>
          <cell r="K171">
            <v>10</v>
          </cell>
          <cell r="L171" t="str">
            <v>671436237683</v>
          </cell>
          <cell r="M171">
            <v>0</v>
          </cell>
          <cell r="N171" t="str">
            <v>30671436237684</v>
          </cell>
        </row>
        <row r="172">
          <cell r="B172" t="str">
            <v>SFC-512-PP</v>
          </cell>
          <cell r="C172" t="str">
            <v>AQUA-FLO</v>
          </cell>
          <cell r="D172">
            <v>4.6267562385246359</v>
          </cell>
          <cell r="E172">
            <v>4.6375682065308199</v>
          </cell>
          <cell r="F172">
            <v>3.9118455397573264</v>
          </cell>
          <cell r="G172" t="str">
            <v>CONNECTOR, MIGHTYFLEX, 3/8" COMP. X 3/8" COMP. 12" L X 5/16" ID,_____LO</v>
          </cell>
          <cell r="H172" t="str">
            <v>CONNECTORS</v>
          </cell>
          <cell r="I172" t="str">
            <v>FAUCET CONNECTOR</v>
          </cell>
          <cell r="J172" t="str">
            <v>EA</v>
          </cell>
          <cell r="K172">
            <v>25</v>
          </cell>
          <cell r="L172" t="str">
            <v>042867006160</v>
          </cell>
          <cell r="M172">
            <v>0</v>
          </cell>
          <cell r="N172" t="str">
            <v>30042867006161</v>
          </cell>
        </row>
        <row r="173">
          <cell r="B173" t="str">
            <v>SFC-516-PP</v>
          </cell>
          <cell r="C173" t="str">
            <v>AQUA-FLO</v>
          </cell>
          <cell r="D173">
            <v>5.1804320443196472</v>
          </cell>
          <cell r="E173">
            <v>4.8442564831450081</v>
          </cell>
          <cell r="F173">
            <v>4.9213540661463142</v>
          </cell>
          <cell r="G173" t="str">
            <v>CONNECTOR, MIGHTYFLEX, 3/8" COMP. X 3/8" COMP. 16" L X 5/16" ID,_____LO</v>
          </cell>
          <cell r="H173" t="str">
            <v>CONNECTORS</v>
          </cell>
          <cell r="I173" t="str">
            <v>FAUCET CONNECTOR</v>
          </cell>
          <cell r="J173" t="str">
            <v>EA</v>
          </cell>
          <cell r="K173">
            <v>25</v>
          </cell>
          <cell r="L173" t="str">
            <v>042867006177</v>
          </cell>
          <cell r="M173">
            <v>0</v>
          </cell>
          <cell r="N173" t="str">
            <v>30042867006178</v>
          </cell>
        </row>
        <row r="174">
          <cell r="B174" t="str">
            <v>SFC-520-PP</v>
          </cell>
          <cell r="C174" t="str">
            <v>AQUA-FLO</v>
          </cell>
          <cell r="D174">
            <v>5.3722998978129679</v>
          </cell>
          <cell r="E174">
            <v>5.0864693073022575</v>
          </cell>
          <cell r="F174">
            <v>4.4691783720345795</v>
          </cell>
          <cell r="G174" t="str">
            <v>CONNECTOR, MIGHTYFLEX, 3/8" COMP. X 3/8" COMP. 20" L X 5/16" ID,_____LO</v>
          </cell>
          <cell r="H174" t="str">
            <v>CONNECTORS</v>
          </cell>
          <cell r="I174" t="str">
            <v>FAUCET CONNECTOR</v>
          </cell>
          <cell r="J174" t="str">
            <v>EA</v>
          </cell>
          <cell r="K174">
            <v>25</v>
          </cell>
          <cell r="L174" t="str">
            <v>042867006184</v>
          </cell>
          <cell r="M174">
            <v>0</v>
          </cell>
          <cell r="N174" t="str">
            <v>30042867006185</v>
          </cell>
        </row>
        <row r="175">
          <cell r="B175" t="str">
            <v>SFC-524-PP</v>
          </cell>
          <cell r="C175" t="str">
            <v>AQUA-FLO</v>
          </cell>
          <cell r="D175">
            <v>8.1406789267880164</v>
          </cell>
          <cell r="E175">
            <v>5.9207579238438983</v>
          </cell>
          <cell r="F175">
            <v>5.7836425991035751</v>
          </cell>
          <cell r="G175" t="str">
            <v>CONNECTOR, MIGHTYFLEX, 3/8" COMP X 3/8" COMP 24" LONG X 5/16" ID__LB</v>
          </cell>
          <cell r="H175" t="str">
            <v>CONNECTORS</v>
          </cell>
          <cell r="I175" t="str">
            <v>FAUCET CONNECTOR</v>
          </cell>
          <cell r="J175" t="str">
            <v>EA</v>
          </cell>
          <cell r="K175">
            <v>25</v>
          </cell>
          <cell r="L175" t="str">
            <v>042867521670</v>
          </cell>
          <cell r="M175">
            <v>0</v>
          </cell>
          <cell r="N175" t="str">
            <v>30042867521671</v>
          </cell>
        </row>
        <row r="176">
          <cell r="B176" t="str">
            <v>SFC-530-PP</v>
          </cell>
          <cell r="C176" t="str">
            <v>AQUA-FLO</v>
          </cell>
          <cell r="D176">
            <v>8.8807406474051085</v>
          </cell>
          <cell r="E176">
            <v>6.4590086441933439</v>
          </cell>
          <cell r="F176">
            <v>6.3094282899311729</v>
          </cell>
          <cell r="G176" t="str">
            <v>CONNECTOR, MIGHTYFLEX, 3/8" COMP X 3/8" COMP 30" LONG X 5/16" ID__LB</v>
          </cell>
          <cell r="H176" t="str">
            <v>CONNECTORS</v>
          </cell>
          <cell r="I176" t="str">
            <v>FAUCET CONNECTOR</v>
          </cell>
          <cell r="J176" t="str">
            <v>EA</v>
          </cell>
          <cell r="K176">
            <v>25</v>
          </cell>
          <cell r="L176" t="str">
            <v>042867521687</v>
          </cell>
          <cell r="M176">
            <v>0</v>
          </cell>
          <cell r="N176" t="str">
            <v>30042867521688</v>
          </cell>
        </row>
        <row r="177">
          <cell r="B177" t="str">
            <v>SFC-536-PP</v>
          </cell>
          <cell r="C177" t="str">
            <v>AQUA-FLO</v>
          </cell>
          <cell r="D177">
            <v>9.6208023680222006</v>
          </cell>
          <cell r="E177">
            <v>6.9972593645427885</v>
          </cell>
          <cell r="F177">
            <v>6.8352139807587697</v>
          </cell>
          <cell r="G177" t="str">
            <v>CONNECTOR, MIGHTYFLEX, 3/8" COMP X 3/8" COMP 36" LONG X 5/16" ID</v>
          </cell>
          <cell r="H177" t="str">
            <v>CONNECTORS</v>
          </cell>
          <cell r="I177" t="str">
            <v>FAUCET CONNECTOR</v>
          </cell>
          <cell r="J177" t="str">
            <v>EA</v>
          </cell>
          <cell r="K177">
            <v>10</v>
          </cell>
          <cell r="L177" t="str">
            <v>671436239878</v>
          </cell>
          <cell r="M177">
            <v>0</v>
          </cell>
          <cell r="N177" t="str">
            <v>30671436239879</v>
          </cell>
        </row>
        <row r="178">
          <cell r="B178" t="str">
            <v>SFC-548-PP</v>
          </cell>
          <cell r="C178" t="str">
            <v>AQUA-FLO</v>
          </cell>
          <cell r="D178">
            <v>11.100925809256387</v>
          </cell>
          <cell r="E178">
            <v>8.0737608052416778</v>
          </cell>
          <cell r="F178">
            <v>7.8867853624139652</v>
          </cell>
          <cell r="G178" t="str">
            <v>CONNECTOR, MIGHTYFLEX, 3/8" COMP. X 3/8" COMP 48" LONG X 5/16" ID__LB</v>
          </cell>
          <cell r="H178" t="str">
            <v>CONNECTORS</v>
          </cell>
          <cell r="I178" t="str">
            <v>FAUCET CONNECTOR</v>
          </cell>
          <cell r="J178" t="str">
            <v>EA</v>
          </cell>
          <cell r="K178">
            <v>10</v>
          </cell>
          <cell r="L178" t="str">
            <v>042867017241</v>
          </cell>
          <cell r="M178">
            <v>0</v>
          </cell>
          <cell r="N178" t="str">
            <v>30042867017242</v>
          </cell>
        </row>
        <row r="179">
          <cell r="B179" t="str">
            <v>SFC-560-PP</v>
          </cell>
          <cell r="C179" t="str">
            <v>AQUA-FLO</v>
          </cell>
          <cell r="D179">
            <v>11.64911967638016</v>
          </cell>
          <cell r="E179">
            <v>9.1502622459405725</v>
          </cell>
          <cell r="F179">
            <v>8.9383567440691607</v>
          </cell>
          <cell r="G179" t="str">
            <v>CONNECTOR, MIGHTYFLEX, 3/8" COMP X 3/8" COMP 60" LONG X 5/16" ID__LB</v>
          </cell>
          <cell r="H179" t="str">
            <v>CONNECTORS</v>
          </cell>
          <cell r="I179" t="str">
            <v>FAUCET CONNECTOR</v>
          </cell>
          <cell r="J179" t="str">
            <v>EA</v>
          </cell>
          <cell r="K179">
            <v>10</v>
          </cell>
          <cell r="L179" t="str">
            <v>671436238659</v>
          </cell>
          <cell r="M179">
            <v>0</v>
          </cell>
          <cell r="N179" t="str">
            <v>30671436238650</v>
          </cell>
        </row>
        <row r="180">
          <cell r="B180" t="str">
            <v>SFC-572-PP</v>
          </cell>
          <cell r="C180" t="str">
            <v>AQUA-FLO</v>
          </cell>
          <cell r="D180">
            <v>11.978035996654421</v>
          </cell>
          <cell r="E180">
            <v>10.226763686639462</v>
          </cell>
          <cell r="F180">
            <v>9.9899281257243562</v>
          </cell>
          <cell r="G180" t="str">
            <v>CONNECTOR, MIGHTYFLEX, 3/8" COMP. X 3/8" COMP. 72" LONG X 5/16" ID__LB</v>
          </cell>
          <cell r="H180" t="str">
            <v>CONNECTORS</v>
          </cell>
          <cell r="I180" t="str">
            <v>FAUCET CONNECTOR</v>
          </cell>
          <cell r="J180" t="str">
            <v>EA</v>
          </cell>
          <cell r="K180">
            <v>10</v>
          </cell>
          <cell r="L180" t="str">
            <v>042867012802</v>
          </cell>
          <cell r="M180">
            <v>0</v>
          </cell>
          <cell r="N180" t="str">
            <v>30042867012803</v>
          </cell>
        </row>
        <row r="181">
          <cell r="B181" t="str">
            <v>SFC-596-PP</v>
          </cell>
          <cell r="C181" t="str">
            <v>AQUA-FLO</v>
          </cell>
          <cell r="D181">
            <v>13.704846678094306</v>
          </cell>
          <cell r="E181">
            <v>13.456268008736133</v>
          </cell>
          <cell r="F181">
            <v>13.144642270689943</v>
          </cell>
          <cell r="G181" t="str">
            <v>CONNECTOR, MIGHTYFLEX, 3/8" COMP X 3/8" COMP 96" LONG X 5/16" ID</v>
          </cell>
          <cell r="H181" t="str">
            <v>CONNECTORS</v>
          </cell>
          <cell r="I181" t="str">
            <v>FAUCET CONNECTOR</v>
          </cell>
          <cell r="J181" t="str">
            <v>EA</v>
          </cell>
          <cell r="K181">
            <v>10</v>
          </cell>
          <cell r="L181" t="str">
            <v>671436239885</v>
          </cell>
          <cell r="M181">
            <v>0</v>
          </cell>
          <cell r="N181" t="str">
            <v>30671436239886</v>
          </cell>
        </row>
        <row r="182">
          <cell r="B182" t="str">
            <v>SFF-10012</v>
          </cell>
          <cell r="C182" t="str">
            <v>AQUA-FLO</v>
          </cell>
          <cell r="D182">
            <v>54.819386712377224</v>
          </cell>
          <cell r="E182">
            <v>53.825072034944533</v>
          </cell>
          <cell r="F182">
            <v>52.57856908275977</v>
          </cell>
          <cell r="G182" t="str">
            <v>CONNECTOR, ULTRACORE 1" FIP X 1" FIP 12" LONG X 1" ID</v>
          </cell>
          <cell r="H182" t="str">
            <v>CONNECTORS</v>
          </cell>
          <cell r="I182" t="str">
            <v>OEM CONNECTOR</v>
          </cell>
          <cell r="J182" t="str">
            <v>EA</v>
          </cell>
          <cell r="K182">
            <v>40</v>
          </cell>
          <cell r="L182" t="str">
            <v>042867002506</v>
          </cell>
          <cell r="M182">
            <v>0</v>
          </cell>
          <cell r="N182" t="str">
            <v>30042867002507</v>
          </cell>
        </row>
        <row r="183">
          <cell r="B183" t="str">
            <v>SFF-10018</v>
          </cell>
          <cell r="C183" t="str">
            <v>AQUA-FLO</v>
          </cell>
          <cell r="D183">
            <v>68.524233390471508</v>
          </cell>
          <cell r="E183">
            <v>67.281340043680672</v>
          </cell>
          <cell r="F183">
            <v>65.723211353449699</v>
          </cell>
          <cell r="G183" t="str">
            <v>CONNECTOR, ULTRACORE 1" FIP X 1" FIP 18" LONG X 1" ID______LO</v>
          </cell>
          <cell r="H183" t="str">
            <v>CONNECTORS</v>
          </cell>
          <cell r="I183" t="str">
            <v>OEM CONNECTOR</v>
          </cell>
          <cell r="J183" t="str">
            <v>EA</v>
          </cell>
          <cell r="K183">
            <v>20</v>
          </cell>
          <cell r="L183" t="str">
            <v>042867002513</v>
          </cell>
          <cell r="M183">
            <v>0</v>
          </cell>
          <cell r="N183" t="str">
            <v>30042867002514</v>
          </cell>
        </row>
        <row r="184">
          <cell r="B184" t="str">
            <v>SFF-10024</v>
          </cell>
          <cell r="C184" t="str">
            <v>AQUA-FLO</v>
          </cell>
          <cell r="D184">
            <v>68.524233390471508</v>
          </cell>
          <cell r="E184">
            <v>67.281340043680672</v>
          </cell>
          <cell r="F184">
            <v>65.723211353449699</v>
          </cell>
          <cell r="G184" t="str">
            <v>CONNECTOR, ULTRACORE 1" FIP X 1" FIP 24" LONG X 1" ID_______LO</v>
          </cell>
          <cell r="H184" t="str">
            <v>CONNECTORS</v>
          </cell>
          <cell r="I184" t="str">
            <v>OEM CONNECTOR</v>
          </cell>
          <cell r="J184" t="str">
            <v>EA</v>
          </cell>
          <cell r="K184">
            <v>20</v>
          </cell>
          <cell r="L184" t="str">
            <v>042867002520</v>
          </cell>
          <cell r="M184">
            <v>0</v>
          </cell>
          <cell r="N184" t="str">
            <v>30042867002521</v>
          </cell>
        </row>
        <row r="185">
          <cell r="B185" t="str">
            <v>SFF-10036</v>
          </cell>
          <cell r="C185" t="str">
            <v>AQUA-FLO</v>
          </cell>
          <cell r="D185">
            <v>82.229080068565807</v>
          </cell>
          <cell r="E185">
            <v>80.737608052416789</v>
          </cell>
          <cell r="F185">
            <v>78.867853624139642</v>
          </cell>
          <cell r="G185" t="str">
            <v>CONNECTOR, ULTRACORE 1" FIP X 1" FIP 36" LONG X 1" ID_______LO</v>
          </cell>
          <cell r="H185" t="str">
            <v>CONNECTORS</v>
          </cell>
          <cell r="I185" t="str">
            <v>OEM CONNECTOR</v>
          </cell>
          <cell r="J185" t="str">
            <v>EA</v>
          </cell>
          <cell r="K185">
            <v>40</v>
          </cell>
          <cell r="L185" t="str">
            <v>042867001790</v>
          </cell>
          <cell r="M185">
            <v>0</v>
          </cell>
          <cell r="N185" t="str">
            <v>30042867001791</v>
          </cell>
        </row>
        <row r="186">
          <cell r="B186" t="str">
            <v>SFF-112-PP</v>
          </cell>
          <cell r="C186" t="str">
            <v>AQUA-FLO</v>
          </cell>
          <cell r="D186">
            <v>7.1265202726090386</v>
          </cell>
          <cell r="E186">
            <v>6.9972593645427885</v>
          </cell>
          <cell r="F186">
            <v>6.8352139807587697</v>
          </cell>
          <cell r="G186" t="str">
            <v>CONNECTOR, MIGHTYFLEX, 1/2" FIP X 3/8" FLARE 12" LONG X 5/16" ID</v>
          </cell>
          <cell r="H186" t="str">
            <v>CONNECTORS</v>
          </cell>
          <cell r="I186" t="str">
            <v>FAUCET CONNECTOR</v>
          </cell>
          <cell r="J186" t="str">
            <v>EA</v>
          </cell>
          <cell r="K186">
            <v>25</v>
          </cell>
          <cell r="L186" t="str">
            <v>042867010693</v>
          </cell>
          <cell r="M186">
            <v>0</v>
          </cell>
          <cell r="N186" t="str">
            <v>30042867010694</v>
          </cell>
        </row>
        <row r="187">
          <cell r="B187" t="str">
            <v>SFF-116-PP</v>
          </cell>
          <cell r="C187" t="str">
            <v>AQUA-FLO</v>
          </cell>
          <cell r="D187">
            <v>8.2229080068565814</v>
          </cell>
          <cell r="E187">
            <v>8.0737608052416778</v>
          </cell>
          <cell r="F187">
            <v>7.8867853624139652</v>
          </cell>
          <cell r="G187" t="str">
            <v>CONNECTOR, MIGHTYFLEX, 1/2" FIP X 3/8" FLARE 16" LONG X 5/16" ID</v>
          </cell>
          <cell r="H187" t="str">
            <v>CONNECTORS</v>
          </cell>
          <cell r="I187" t="str">
            <v>FAUCET CONNECTOR</v>
          </cell>
          <cell r="J187" t="str">
            <v>EA</v>
          </cell>
          <cell r="K187">
            <v>25</v>
          </cell>
          <cell r="L187" t="str">
            <v>042867010709</v>
          </cell>
          <cell r="M187">
            <v>0</v>
          </cell>
          <cell r="N187" t="str">
            <v>30042867010700</v>
          </cell>
        </row>
        <row r="188">
          <cell r="B188" t="str">
            <v>SFF-120-PP</v>
          </cell>
          <cell r="C188" t="str">
            <v>AQUA-FLO</v>
          </cell>
          <cell r="D188">
            <v>9.1548375809669942</v>
          </cell>
          <cell r="E188">
            <v>8.9887870298357342</v>
          </cell>
          <cell r="F188">
            <v>8.7806210368208806</v>
          </cell>
          <cell r="G188" t="str">
            <v>CONNECTOR, MIGHTYFLEX, 1/2" FIP X 3/8" FLARE 20" LONG X 5/16" ID</v>
          </cell>
          <cell r="H188" t="str">
            <v>CONNECTORS</v>
          </cell>
          <cell r="I188" t="str">
            <v>FAUCET CONNECTOR</v>
          </cell>
          <cell r="J188" t="str">
            <v>EA</v>
          </cell>
          <cell r="K188">
            <v>25</v>
          </cell>
          <cell r="L188" t="str">
            <v>042867010716</v>
          </cell>
          <cell r="M188">
            <v>0</v>
          </cell>
          <cell r="N188" t="str">
            <v>30042867010717</v>
          </cell>
        </row>
        <row r="189">
          <cell r="B189" t="str">
            <v>SFF-130-PP</v>
          </cell>
          <cell r="C189" t="str">
            <v>AQUA-FLO</v>
          </cell>
          <cell r="D189">
            <v>10.552731942132613</v>
          </cell>
          <cell r="E189">
            <v>10.361326366726821</v>
          </cell>
          <cell r="F189">
            <v>10.121374548431255</v>
          </cell>
          <cell r="G189" t="str">
            <v>CONNECTOR, MIGHTYFLEX, 1/2" FIP X 3/8" FLARE 30" LONG X 5/16" ID</v>
          </cell>
          <cell r="H189" t="str">
            <v>CONNECTORS</v>
          </cell>
          <cell r="I189" t="str">
            <v>FAUCET CONNECTOR</v>
          </cell>
          <cell r="J189" t="str">
            <v>EA</v>
          </cell>
          <cell r="K189">
            <v>25</v>
          </cell>
          <cell r="L189" t="str">
            <v>042867010723</v>
          </cell>
          <cell r="M189">
            <v>0</v>
          </cell>
          <cell r="N189" t="str">
            <v>30042867010724</v>
          </cell>
        </row>
        <row r="190">
          <cell r="B190" t="str">
            <v>SFT-112-PP</v>
          </cell>
          <cell r="C190" t="str">
            <v>AQUA-FLO</v>
          </cell>
          <cell r="D190">
            <v>6.1671810051424369</v>
          </cell>
          <cell r="E190">
            <v>6.0553206039312597</v>
          </cell>
          <cell r="F190">
            <v>5.9150890218104735</v>
          </cell>
          <cell r="G190" t="str">
            <v>CONNECTOR, MIGHTYFLEX, 7/8"BALLCOCK X 3/8"FLARE 12" LONG X 5/16" ID</v>
          </cell>
          <cell r="H190" t="str">
            <v>CONNECTORS</v>
          </cell>
          <cell r="I190" t="str">
            <v>TOILET CONNECTOR</v>
          </cell>
          <cell r="J190" t="str">
            <v>EA</v>
          </cell>
          <cell r="K190">
            <v>25</v>
          </cell>
          <cell r="L190" t="str">
            <v>042867006078</v>
          </cell>
          <cell r="M190">
            <v>0</v>
          </cell>
          <cell r="N190" t="str">
            <v>30042867006079</v>
          </cell>
        </row>
        <row r="191">
          <cell r="B191" t="str">
            <v>SFT-116-PP</v>
          </cell>
          <cell r="C191" t="str">
            <v>AQUA-FLO</v>
          </cell>
          <cell r="D191">
            <v>6.304229471923378</v>
          </cell>
          <cell r="E191">
            <v>6.1898832840186211</v>
          </cell>
          <cell r="F191">
            <v>6.0465354445173727</v>
          </cell>
          <cell r="G191" t="str">
            <v>CONNECTOR, MIGHTYFLEX, 7/8"BALLCOCK X 3/8"FLARE 16" LONG X 5/16" ID</v>
          </cell>
          <cell r="H191" t="str">
            <v>CONNECTORS</v>
          </cell>
          <cell r="I191" t="str">
            <v>TOILET CONNECTOR</v>
          </cell>
          <cell r="J191" t="str">
            <v>EA</v>
          </cell>
          <cell r="K191">
            <v>25</v>
          </cell>
          <cell r="L191" t="str">
            <v>042867006085</v>
          </cell>
          <cell r="M191">
            <v>0</v>
          </cell>
          <cell r="N191" t="str">
            <v>30042867006086</v>
          </cell>
        </row>
        <row r="192">
          <cell r="B192" t="str">
            <v>SFT-120-PP</v>
          </cell>
          <cell r="C192" t="str">
            <v>AQUA-FLO</v>
          </cell>
          <cell r="D192">
            <v>6.3960000000000008</v>
          </cell>
          <cell r="E192">
            <v>6.2816000000000001</v>
          </cell>
          <cell r="F192">
            <v>6.136000000000001</v>
          </cell>
          <cell r="G192" t="str">
            <v>CONNECTOR, MIGHTYFLEX, 7/8"BALLCOCK X 3/8"FLARE 20" LONG X 5/16" ID</v>
          </cell>
          <cell r="H192" t="str">
            <v>CONNECTORS</v>
          </cell>
          <cell r="I192" t="str">
            <v>TOILET CONNECTOR</v>
          </cell>
          <cell r="J192" t="str">
            <v>EA</v>
          </cell>
          <cell r="K192">
            <v>25</v>
          </cell>
          <cell r="L192" t="str">
            <v>00042867006092</v>
          </cell>
          <cell r="M192">
            <v>0</v>
          </cell>
          <cell r="N192" t="str">
            <v>30042867006093</v>
          </cell>
        </row>
        <row r="193">
          <cell r="B193" t="str">
            <v>SFT-312-PP</v>
          </cell>
          <cell r="C193" t="str">
            <v>AQUA-FLO</v>
          </cell>
          <cell r="D193">
            <v>6.4412779387043217</v>
          </cell>
          <cell r="E193">
            <v>6.3244459641059816</v>
          </cell>
          <cell r="F193">
            <v>6.1779818672242737</v>
          </cell>
          <cell r="G193" t="str">
            <v>CONNECTOR, MIGHTYFLEX, 7/8"BALLCOCK X 1/2"FLARE 12" LONG X 5/16" ID</v>
          </cell>
          <cell r="H193" t="str">
            <v>CONNECTORS</v>
          </cell>
          <cell r="I193" t="str">
            <v>TOILET CONNECTOR</v>
          </cell>
          <cell r="J193" t="str">
            <v>EA</v>
          </cell>
          <cell r="K193">
            <v>25</v>
          </cell>
          <cell r="L193" t="str">
            <v>042867006115</v>
          </cell>
          <cell r="M193">
            <v>0</v>
          </cell>
          <cell r="N193" t="str">
            <v>30042867006116</v>
          </cell>
        </row>
        <row r="194">
          <cell r="B194" t="str">
            <v>SFT-316-PP</v>
          </cell>
          <cell r="C194" t="str">
            <v>AQUA-FLO</v>
          </cell>
          <cell r="D194">
            <v>6.7153748722662083</v>
          </cell>
          <cell r="E194">
            <v>6.5935713242807052</v>
          </cell>
          <cell r="F194">
            <v>6.4408747126380721</v>
          </cell>
          <cell r="G194" t="str">
            <v>CONNECTOR, MIGHTYFLEX, 7/8"BALLCOCK X 1/2"FLARE 16" LONG X 5/16" ID</v>
          </cell>
          <cell r="H194" t="str">
            <v>CONNECTORS</v>
          </cell>
          <cell r="I194" t="str">
            <v>TOILET CONNECTOR</v>
          </cell>
          <cell r="J194" t="str">
            <v>EA</v>
          </cell>
          <cell r="K194">
            <v>25</v>
          </cell>
          <cell r="L194" t="str">
            <v>042867006122</v>
          </cell>
          <cell r="M194">
            <v>0</v>
          </cell>
          <cell r="N194" t="str">
            <v>30042867006123</v>
          </cell>
        </row>
        <row r="195">
          <cell r="B195" t="str">
            <v>SFT-320-PP</v>
          </cell>
          <cell r="C195" t="str">
            <v>AQUA-FLO</v>
          </cell>
          <cell r="D195">
            <v>7.2635687393899806</v>
          </cell>
          <cell r="E195">
            <v>7.1318220446301499</v>
          </cell>
          <cell r="F195">
            <v>6.9666604034656672</v>
          </cell>
          <cell r="G195" t="str">
            <v>CONNECTOR, MIGHTYFLEX, 7/8" BALLCOCK X 1/2"FLARE 20" LONG X 5/16" ID</v>
          </cell>
          <cell r="H195" t="str">
            <v>CONNECTORS</v>
          </cell>
          <cell r="I195" t="str">
            <v>TOILET CONNECTOR</v>
          </cell>
          <cell r="J195" t="str">
            <v>EA</v>
          </cell>
          <cell r="K195">
            <v>25</v>
          </cell>
          <cell r="L195" t="str">
            <v>042867006139</v>
          </cell>
          <cell r="M195">
            <v>0</v>
          </cell>
          <cell r="N195" t="str">
            <v>30042867006130</v>
          </cell>
        </row>
        <row r="196">
          <cell r="B196" t="str">
            <v>SWC-109-PP</v>
          </cell>
          <cell r="C196" t="str">
            <v>AQUA-FLO</v>
          </cell>
          <cell r="D196">
            <v>3.53585044294833</v>
          </cell>
          <cell r="E196">
            <v>3.3675656318663041</v>
          </cell>
          <cell r="F196">
            <v>3.3913177058380048</v>
          </cell>
          <cell r="G196" t="str">
            <v>CONNECTOR, MIGHTYFLEX, (PREV BK) 7/8"BALLCOCK X 3/8" COMP. 9" LONG X 5/16" ID</v>
          </cell>
          <cell r="H196" t="str">
            <v>CONNECTORS</v>
          </cell>
          <cell r="I196" t="str">
            <v>TOILET CONNECTOR</v>
          </cell>
          <cell r="J196" t="str">
            <v>EA</v>
          </cell>
          <cell r="K196">
            <v>25</v>
          </cell>
          <cell r="L196" t="str">
            <v>042867005866</v>
          </cell>
          <cell r="M196">
            <v>0</v>
          </cell>
          <cell r="N196" t="str">
            <v>30042867005867</v>
          </cell>
        </row>
        <row r="197">
          <cell r="B197" t="str">
            <v>SWC-112-PP</v>
          </cell>
          <cell r="C197" t="str">
            <v>AQUA-FLO</v>
          </cell>
          <cell r="D197">
            <v>3.6454892163730843</v>
          </cell>
          <cell r="E197">
            <v>3.6547223911727329</v>
          </cell>
          <cell r="F197">
            <v>3.6804998357931829</v>
          </cell>
          <cell r="G197" t="str">
            <v>CONNECTOR, MIGHTYFLEX (PREV BK), 7/8"BALLCOCK X 3/8" COMP. 12" LONG X 5/16" ID</v>
          </cell>
          <cell r="H197" t="str">
            <v>CONNECTORS</v>
          </cell>
          <cell r="I197" t="str">
            <v>TOILET CONNECTOR</v>
          </cell>
          <cell r="J197" t="str">
            <v>EA</v>
          </cell>
          <cell r="K197">
            <v>25</v>
          </cell>
          <cell r="L197" t="str">
            <v>042867005873</v>
          </cell>
          <cell r="M197">
            <v>0</v>
          </cell>
          <cell r="N197" t="str">
            <v>30042867005874</v>
          </cell>
        </row>
        <row r="198">
          <cell r="B198" t="str">
            <v>SWC-116-PP</v>
          </cell>
          <cell r="C198" t="str">
            <v>AQUA-FLO</v>
          </cell>
          <cell r="D198">
            <v>4.58509350462323</v>
          </cell>
          <cell r="E198">
            <v>4.2812462296594873</v>
          </cell>
          <cell r="F198">
            <v>4.4839003713777528</v>
          </cell>
          <cell r="G198" t="str">
            <v>CONNECTOR, MIGHTYFLEX (PREV BK), 7/8"BALLCOCK X 3/8" COMP. 16" LONG X 5/16" ID</v>
          </cell>
          <cell r="H198" t="str">
            <v>CONNECTORS</v>
          </cell>
          <cell r="I198" t="str">
            <v>TOILET CONNECTOR</v>
          </cell>
          <cell r="J198" t="str">
            <v>EA</v>
          </cell>
          <cell r="K198">
            <v>25</v>
          </cell>
          <cell r="L198" t="str">
            <v>042867005880</v>
          </cell>
          <cell r="M198">
            <v>0</v>
          </cell>
          <cell r="N198" t="str">
            <v>30042867005881</v>
          </cell>
        </row>
        <row r="199">
          <cell r="B199" t="str">
            <v>SWC-120-PP</v>
          </cell>
          <cell r="C199" t="str">
            <v>AQUA-FLO</v>
          </cell>
          <cell r="D199">
            <v>4.659647870552063</v>
          </cell>
          <cell r="E199">
            <v>4.5751311229702853</v>
          </cell>
          <cell r="F199">
            <v>4.6032537231956177</v>
          </cell>
          <cell r="G199" t="str">
            <v>CONNECTOR, MIGHTYFLEX (PREV BK), 7/8"BALLCOCK X 3/8" COMP. 20" LONG X 5/16" ID</v>
          </cell>
          <cell r="H199" t="str">
            <v>CONNECTORS</v>
          </cell>
          <cell r="I199" t="str">
            <v>TOILET CONNECTOR</v>
          </cell>
          <cell r="J199" t="str">
            <v>EA</v>
          </cell>
          <cell r="K199">
            <v>25</v>
          </cell>
          <cell r="L199" t="str">
            <v>042867005897</v>
          </cell>
          <cell r="M199">
            <v>0</v>
          </cell>
          <cell r="N199" t="str">
            <v>30042867005898</v>
          </cell>
        </row>
        <row r="200">
          <cell r="B200" t="str">
            <v>SWC-124-PP</v>
          </cell>
          <cell r="C200" t="str">
            <v>AQUA-FLO</v>
          </cell>
          <cell r="D200">
            <v>4.8241060306891947</v>
          </cell>
          <cell r="E200">
            <v>4.7366063390751183</v>
          </cell>
          <cell r="F200">
            <v>4.6269140792828596</v>
          </cell>
          <cell r="G200" t="str">
            <v xml:space="preserve">CONNECTOR, MIGHTYFLEX 7/8" BALLCOCK X 3/8"COMP </v>
          </cell>
          <cell r="H200" t="str">
            <v>CONNECTORS</v>
          </cell>
          <cell r="I200" t="str">
            <v>TOILET CONNECTOR</v>
          </cell>
          <cell r="J200" t="str">
            <v>EA</v>
          </cell>
          <cell r="K200">
            <v>25</v>
          </cell>
          <cell r="L200" t="str">
            <v>671436237096</v>
          </cell>
          <cell r="M200">
            <v>0</v>
          </cell>
          <cell r="N200" t="str">
            <v>30671436237097</v>
          </cell>
        </row>
        <row r="201">
          <cell r="B201" t="str">
            <v>SWC-130-PP</v>
          </cell>
          <cell r="C201" t="str">
            <v>AQUA-FLO</v>
          </cell>
          <cell r="D201">
            <v>5.0707932708948924</v>
          </cell>
          <cell r="E201">
            <v>4.9788191632323686</v>
          </cell>
          <cell r="F201">
            <v>4.863517640155278</v>
          </cell>
          <cell r="G201" t="str">
            <v>CONNECTOR, MIGHTYFLEX, 7/8"BALLCOCK X 3/8" COMP. 30" LONG X 5/16" ID</v>
          </cell>
          <cell r="H201" t="str">
            <v>CONNECTORS</v>
          </cell>
          <cell r="I201" t="str">
            <v>TOILET CONNECTOR</v>
          </cell>
          <cell r="J201" t="str">
            <v>EA</v>
          </cell>
          <cell r="K201">
            <v>25</v>
          </cell>
          <cell r="L201" t="str">
            <v>671436012778</v>
          </cell>
          <cell r="M201">
            <v>0</v>
          </cell>
          <cell r="N201" t="str">
            <v>30671436012786</v>
          </cell>
        </row>
        <row r="202">
          <cell r="B202" t="str">
            <v>SWC-209-PP</v>
          </cell>
          <cell r="C202" t="str">
            <v>AQUA-FLO</v>
          </cell>
          <cell r="D202">
            <v>3.91958614993497</v>
          </cell>
          <cell r="E202">
            <v>3.848492650498534</v>
          </cell>
          <cell r="F202">
            <v>3.7593676894173229</v>
          </cell>
          <cell r="G202" t="str">
            <v>CONNECTOR, MIGHTYFLEX, 7/16" COMP X 7/8"BALLCOCK 9" LONG X 5/16" ID</v>
          </cell>
          <cell r="H202" t="str">
            <v>CONNECTORS</v>
          </cell>
          <cell r="I202" t="str">
            <v>TOILET CONNECTOR</v>
          </cell>
          <cell r="J202" t="str">
            <v>EA</v>
          </cell>
          <cell r="K202">
            <v>25</v>
          </cell>
          <cell r="L202" t="str">
            <v>671436240119</v>
          </cell>
          <cell r="M202">
            <v>0</v>
          </cell>
          <cell r="N202" t="str">
            <v>30671436240110</v>
          </cell>
        </row>
        <row r="203">
          <cell r="B203" t="str">
            <v>SWC-216-PP</v>
          </cell>
          <cell r="C203" t="str">
            <v>AQUA-FLO</v>
          </cell>
          <cell r="D203">
            <v>4.3033218569216114</v>
          </cell>
          <cell r="E203">
            <v>4.2252681547431452</v>
          </cell>
          <cell r="F203">
            <v>4.1274176729966419</v>
          </cell>
          <cell r="G203" t="str">
            <v>CONNECTOR, MIGHTYFLEX, 7/16" COMP X 7/8"BALLCOCK 16" LONG X 5/16" ID</v>
          </cell>
          <cell r="H203" t="str">
            <v>CONNECTORS</v>
          </cell>
          <cell r="I203" t="str">
            <v>TOILET CONNECTOR</v>
          </cell>
          <cell r="J203" t="str">
            <v>EA</v>
          </cell>
          <cell r="K203">
            <v>25</v>
          </cell>
          <cell r="L203" t="str">
            <v>671436240126</v>
          </cell>
          <cell r="M203">
            <v>0</v>
          </cell>
          <cell r="N203" t="str">
            <v>30671436240127</v>
          </cell>
        </row>
        <row r="204">
          <cell r="B204" t="str">
            <v>SWC-312-PP</v>
          </cell>
          <cell r="C204" t="str">
            <v>AQUA-FLO</v>
          </cell>
          <cell r="D204">
            <v>6.3590488586357568</v>
          </cell>
          <cell r="E204">
            <v>6.2437083560535651</v>
          </cell>
          <cell r="F204">
            <v>6.0991140136001318</v>
          </cell>
          <cell r="G204" t="str">
            <v>CONNECTOR, MIGHTYFLEX, 7/8"BALLCOCK X 1/2" COMP. 12" LONG X 5/16" ID</v>
          </cell>
          <cell r="H204" t="str">
            <v>CONNECTORS</v>
          </cell>
          <cell r="I204" t="str">
            <v>TOILET CONNECTOR</v>
          </cell>
          <cell r="J204" t="str">
            <v>EA</v>
          </cell>
          <cell r="K204">
            <v>25</v>
          </cell>
          <cell r="L204" t="str">
            <v>042867005927</v>
          </cell>
          <cell r="M204">
            <v>0</v>
          </cell>
          <cell r="N204" t="str">
            <v>30042867005928</v>
          </cell>
        </row>
        <row r="205">
          <cell r="B205" t="str">
            <v>SWC-316-PP</v>
          </cell>
          <cell r="C205" t="str">
            <v>AQUA-FLO</v>
          </cell>
          <cell r="D205">
            <v>7.044291192540471</v>
          </cell>
          <cell r="E205">
            <v>6.9165217564903712</v>
          </cell>
          <cell r="F205">
            <v>6.7563461271346288</v>
          </cell>
          <cell r="G205" t="str">
            <v>CONNECTOR, MIGHTYFLEX, 7/8"BALLCOCK X 1/2" COMP. 16" LONG X 5/16" ID</v>
          </cell>
          <cell r="H205" t="str">
            <v>CONNECTORS</v>
          </cell>
          <cell r="I205" t="str">
            <v>TOILET CONNECTOR</v>
          </cell>
          <cell r="J205" t="str">
            <v>EA</v>
          </cell>
          <cell r="K205">
            <v>25</v>
          </cell>
          <cell r="L205" t="str">
            <v>042867005934</v>
          </cell>
          <cell r="M205">
            <v>0</v>
          </cell>
          <cell r="N205" t="str">
            <v>30042867005935</v>
          </cell>
        </row>
        <row r="206">
          <cell r="B206" t="str">
            <v>SWC-320-PP</v>
          </cell>
          <cell r="C206" t="str">
            <v>AQUA-FLO</v>
          </cell>
          <cell r="D206">
            <v>7.1813396593214147</v>
          </cell>
          <cell r="E206">
            <v>7.0510844365777334</v>
          </cell>
          <cell r="F206">
            <v>6.8877925498415298</v>
          </cell>
          <cell r="G206" t="str">
            <v>CONNECTOR, MIGHTYFLEX, 7/8"BALLCOCK X 1/2" COMP. 20" LONG X 5/16" ID</v>
          </cell>
          <cell r="H206" t="str">
            <v>CONNECTORS</v>
          </cell>
          <cell r="I206" t="str">
            <v>TOILET CONNECTOR</v>
          </cell>
          <cell r="J206" t="str">
            <v>EA</v>
          </cell>
          <cell r="K206">
            <v>25</v>
          </cell>
          <cell r="L206" t="str">
            <v>042867005941</v>
          </cell>
          <cell r="M206">
            <v>0</v>
          </cell>
          <cell r="N206" t="str">
            <v>30042867005942</v>
          </cell>
        </row>
        <row r="207">
          <cell r="B207" t="str">
            <v>SWC-409-PP</v>
          </cell>
          <cell r="C207" t="str">
            <v>AQUA-FLO</v>
          </cell>
          <cell r="D207">
            <v>7.659638808386906</v>
          </cell>
          <cell r="E207">
            <v>6.5397462522457603</v>
          </cell>
          <cell r="F207">
            <v>6.3882961435553112</v>
          </cell>
          <cell r="G207" t="str">
            <v>CONNECTOR, MIGHTYFLEX, 7/8" BALLCOCK X 1/2" FIP 9" LONG X 5/16" ID</v>
          </cell>
          <cell r="H207" t="str">
            <v>CONNECTORS</v>
          </cell>
          <cell r="I207" t="str">
            <v>TOILET CONNECTOR</v>
          </cell>
          <cell r="J207" t="str">
            <v>EA</v>
          </cell>
          <cell r="K207">
            <v>25</v>
          </cell>
          <cell r="L207" t="str">
            <v>042867005965</v>
          </cell>
          <cell r="M207">
            <v>0</v>
          </cell>
          <cell r="N207" t="str">
            <v>30042867005966</v>
          </cell>
        </row>
        <row r="208">
          <cell r="B208" t="str">
            <v>SWC-412-PP</v>
          </cell>
          <cell r="C208" t="str">
            <v>AQUA-FLO</v>
          </cell>
          <cell r="D208">
            <v>7.9118079872638409</v>
          </cell>
          <cell r="E208">
            <v>6.7550465403855382</v>
          </cell>
          <cell r="F208">
            <v>6.5986104198863496</v>
          </cell>
          <cell r="G208" t="str">
            <v>CONNECTOR, MIGHTYFLEX, 7/8" BALLCOCK X 1/2" FIP, 12" LONG X 5/16" ID</v>
          </cell>
          <cell r="H208" t="str">
            <v>CONNECTORS</v>
          </cell>
          <cell r="I208" t="str">
            <v>TOILET CONNECTOR</v>
          </cell>
          <cell r="J208" t="str">
            <v>EA</v>
          </cell>
          <cell r="K208">
            <v>25</v>
          </cell>
          <cell r="L208" t="str">
            <v>042867005972</v>
          </cell>
          <cell r="M208">
            <v>0</v>
          </cell>
          <cell r="N208" t="str">
            <v>30042867005973</v>
          </cell>
        </row>
        <row r="209">
          <cell r="B209" t="str">
            <v>SWC-416-PP</v>
          </cell>
          <cell r="C209" t="str">
            <v>AQUA-FLO</v>
          </cell>
          <cell r="D209">
            <v>8.8574424080523464</v>
          </cell>
          <cell r="E209">
            <v>7.5624226209097056</v>
          </cell>
          <cell r="F209">
            <v>7.3872889561277466</v>
          </cell>
          <cell r="G209" t="str">
            <v>CONNECTOR, MIGHTYFLEX 7/8"BALLCOCK X 1/2" FIP 16" LONG X 5/16" ID</v>
          </cell>
          <cell r="H209" t="str">
            <v>CONNECTORS</v>
          </cell>
          <cell r="I209" t="str">
            <v>TOILET CONNECTOR</v>
          </cell>
          <cell r="J209" t="str">
            <v>EA</v>
          </cell>
          <cell r="K209">
            <v>25</v>
          </cell>
          <cell r="L209" t="str">
            <v>042867005989</v>
          </cell>
          <cell r="M209">
            <v>0</v>
          </cell>
          <cell r="N209" t="str">
            <v>30042867005980</v>
          </cell>
        </row>
        <row r="210">
          <cell r="B210" t="str">
            <v>SWC-420-PP</v>
          </cell>
          <cell r="C210" t="str">
            <v>AQUA-FLO</v>
          </cell>
          <cell r="D210">
            <v>9.2041750290081303</v>
          </cell>
          <cell r="E210">
            <v>7.8584605171019009</v>
          </cell>
          <cell r="F210">
            <v>7.6764710860829251</v>
          </cell>
          <cell r="G210" t="str">
            <v>CONNECTOR, MIGHTYFLEX, 7/8" BALLCOCK X 1/2" FIP 20" LONG X 5/16" ID</v>
          </cell>
          <cell r="H210" t="str">
            <v>CONNECTORS</v>
          </cell>
          <cell r="I210" t="str">
            <v>TOILET CONNECTOR</v>
          </cell>
          <cell r="J210" t="str">
            <v>EA</v>
          </cell>
          <cell r="K210">
            <v>25</v>
          </cell>
          <cell r="L210" t="str">
            <v>042867005996</v>
          </cell>
          <cell r="M210">
            <v>0</v>
          </cell>
          <cell r="N210" t="str">
            <v>30042867005997</v>
          </cell>
        </row>
        <row r="211">
          <cell r="B211" t="str">
            <v>SWC-512-PP</v>
          </cell>
          <cell r="C211" t="str">
            <v>AQUA-FLO</v>
          </cell>
          <cell r="D211">
            <v>5.0653113322236534</v>
          </cell>
          <cell r="E211">
            <v>5.3286821314595079</v>
          </cell>
          <cell r="F211">
            <v>3.9473360738881889</v>
          </cell>
          <cell r="G211" t="str">
            <v>CONNECTOR, MIGHTYFLEX, 7/8" SOFT CONE BALLCOCK 3/8" SOFT COMPRESSION</v>
          </cell>
          <cell r="H211" t="str">
            <v>CONNECTORS</v>
          </cell>
          <cell r="I211" t="str">
            <v>TOILET CONNECTOR</v>
          </cell>
          <cell r="J211" t="str">
            <v>EA</v>
          </cell>
          <cell r="K211">
            <v>25</v>
          </cell>
          <cell r="L211" t="str">
            <v>042867006023</v>
          </cell>
          <cell r="M211">
            <v>0</v>
          </cell>
          <cell r="N211" t="str">
            <v>30042867006024</v>
          </cell>
        </row>
        <row r="212">
          <cell r="B212" t="str">
            <v>SWC-516-PP</v>
          </cell>
          <cell r="C212" t="str">
            <v>AQUA-FLO</v>
          </cell>
          <cell r="D212">
            <v>6.4056453373412765</v>
          </cell>
          <cell r="E212">
            <v>6.1360582119836744</v>
          </cell>
          <cell r="F212">
            <v>4.5454172972045797</v>
          </cell>
          <cell r="G212" t="str">
            <v>CONNECTOR, MIGHTYFLEX 7/8"SOFTCONE BALLCOCKX3/8 SOFT COMP X 16"LG</v>
          </cell>
          <cell r="H212" t="str">
            <v>CONNECTORS</v>
          </cell>
          <cell r="I212" t="str">
            <v>TOILET CONNECTOR</v>
          </cell>
          <cell r="J212" t="str">
            <v>EA</v>
          </cell>
          <cell r="K212">
            <v>25</v>
          </cell>
          <cell r="L212" t="str">
            <v>042867016923</v>
          </cell>
          <cell r="M212">
            <v>0</v>
          </cell>
          <cell r="N212" t="str">
            <v>30042867016924</v>
          </cell>
        </row>
        <row r="213">
          <cell r="B213" t="str">
            <v>SWC-520-PP</v>
          </cell>
          <cell r="C213" t="str">
            <v>AQUA-FLO</v>
          </cell>
          <cell r="D213">
            <v>7.3663550894756886</v>
          </cell>
          <cell r="E213">
            <v>6.9434342925078427</v>
          </cell>
          <cell r="F213">
            <v>5.1434985205209749</v>
          </cell>
          <cell r="G213" t="str">
            <v>CONNECTOR, MIGHTYFLEX 7/8"SOFTCONE BALLCOCKX3/8 SOFT COMP X 20"LG</v>
          </cell>
          <cell r="H213" t="str">
            <v>CONNECTORS</v>
          </cell>
          <cell r="I213" t="str">
            <v>TOILET CONNECTOR</v>
          </cell>
          <cell r="J213" t="str">
            <v>EA</v>
          </cell>
          <cell r="K213">
            <v>25</v>
          </cell>
          <cell r="L213" t="str">
            <v>671436239496</v>
          </cell>
          <cell r="M213">
            <v>0</v>
          </cell>
          <cell r="N213" t="str">
            <v>30671436239497</v>
          </cell>
        </row>
        <row r="214">
          <cell r="B214" t="str">
            <v>SWC-720-PP</v>
          </cell>
          <cell r="C214" t="str">
            <v>AQUA-FLO</v>
          </cell>
          <cell r="D214">
            <v>6.4412779387043217</v>
          </cell>
          <cell r="E214">
            <v>6.3244459641059816</v>
          </cell>
          <cell r="F214">
            <v>6.1779818672242737</v>
          </cell>
          <cell r="G214" t="str">
            <v>CONNECTOR, MIGHTYFLEX 7/8" METAL BALLCOCK 7/16" SOFT COMP 20" LG</v>
          </cell>
          <cell r="H214" t="str">
            <v>CONNECTORS</v>
          </cell>
          <cell r="I214" t="str">
            <v>TOILET CONNECTOR</v>
          </cell>
          <cell r="J214" t="str">
            <v>EA</v>
          </cell>
          <cell r="K214">
            <v>25</v>
          </cell>
          <cell r="L214" t="str">
            <v>671436240140</v>
          </cell>
          <cell r="M214">
            <v>0</v>
          </cell>
          <cell r="N214" t="str">
            <v>30671436240141</v>
          </cell>
        </row>
        <row r="215">
          <cell r="B215" t="str">
            <v>SWC-812-PP</v>
          </cell>
          <cell r="C215" t="str">
            <v>AQUA-FLO</v>
          </cell>
          <cell r="D215">
            <v>5.2352514310320233</v>
          </cell>
          <cell r="E215">
            <v>5.1402943793372016</v>
          </cell>
          <cell r="F215">
            <v>5.0212533474035581</v>
          </cell>
          <cell r="G215" t="str">
            <v>CONNECTOR, MIGHTYFLEX, 1/2" FIP X 7/8" METAL BALLCOCK</v>
          </cell>
          <cell r="H215" t="str">
            <v>CONNECTORS</v>
          </cell>
          <cell r="I215" t="str">
            <v>TOILET CONNECTOR</v>
          </cell>
          <cell r="J215" t="str">
            <v>EA</v>
          </cell>
          <cell r="K215">
            <v>25</v>
          </cell>
          <cell r="L215" t="str">
            <v>671436227752</v>
          </cell>
          <cell r="M215">
            <v>0</v>
          </cell>
          <cell r="N215" t="str">
            <v>30671436227753</v>
          </cell>
        </row>
        <row r="216">
          <cell r="B216" t="str">
            <v>SWC-816-PP</v>
          </cell>
          <cell r="C216" t="str">
            <v>AQUA-FLO</v>
          </cell>
          <cell r="D216">
            <v>6.2494100852110019</v>
          </cell>
          <cell r="E216">
            <v>6.1360582119836753</v>
          </cell>
          <cell r="F216">
            <v>5.9939568754346118</v>
          </cell>
          <cell r="G216" t="str">
            <v>CONNECTOR, MIGHTYFLEX, 1/2" FIP X 7/8" METAL BALLCOCK</v>
          </cell>
          <cell r="H216" t="str">
            <v>CONNECTORS</v>
          </cell>
          <cell r="I216" t="str">
            <v>TOILET CONNECTOR</v>
          </cell>
          <cell r="J216" t="str">
            <v>EA</v>
          </cell>
          <cell r="K216">
            <v>25</v>
          </cell>
          <cell r="L216" t="str">
            <v>671436227769</v>
          </cell>
          <cell r="M216">
            <v>0</v>
          </cell>
          <cell r="N216" t="str">
            <v>30671436227760</v>
          </cell>
        </row>
        <row r="217">
          <cell r="B217" t="str">
            <v>TFC-109-PP</v>
          </cell>
          <cell r="C217" t="str">
            <v>AQUA-FLO</v>
          </cell>
          <cell r="D217">
            <v>9.0068252368435751</v>
          </cell>
          <cell r="E217">
            <v>5.7054576357041196</v>
          </cell>
          <cell r="F217">
            <v>5.573328322772535</v>
          </cell>
          <cell r="G217" t="str">
            <v>CONNECTOR, MIGHTYFLEX 3/8" COMP. X 3/8" COMP. 9" LONG X 5/16" ID_____LO</v>
          </cell>
          <cell r="H217" t="str">
            <v>CONNECTORS</v>
          </cell>
          <cell r="I217" t="str">
            <v>FAUCET CONNECTOR</v>
          </cell>
          <cell r="J217" t="str">
            <v>EA</v>
          </cell>
          <cell r="K217">
            <v>25</v>
          </cell>
          <cell r="L217" t="str">
            <v>042867002339</v>
          </cell>
          <cell r="M217">
            <v>0</v>
          </cell>
          <cell r="N217" t="str">
            <v>30042867002330</v>
          </cell>
        </row>
        <row r="218">
          <cell r="B218" t="str">
            <v>TFC-112-PP</v>
          </cell>
          <cell r="C218" t="str">
            <v>AQUA-FLO</v>
          </cell>
          <cell r="D218">
            <v>9.9949446823341752</v>
          </cell>
          <cell r="E218">
            <v>5.3529034138752332</v>
          </cell>
          <cell r="F218">
            <v>5.8099318836449534</v>
          </cell>
          <cell r="G218" t="str">
            <v>CONNECTOR, MIGHTYFLEX 3/8" COMP. X 3/8" COMP. 12" LONG X 5/16" ID____LO</v>
          </cell>
          <cell r="H218" t="str">
            <v>CONNECTORS</v>
          </cell>
          <cell r="I218" t="str">
            <v>FAUCET CONNECTOR</v>
          </cell>
          <cell r="J218" t="str">
            <v>EA</v>
          </cell>
          <cell r="K218">
            <v>25</v>
          </cell>
          <cell r="L218" t="str">
            <v>042867111239</v>
          </cell>
          <cell r="M218">
            <v>0</v>
          </cell>
          <cell r="N218" t="str">
            <v>30042867111230</v>
          </cell>
        </row>
        <row r="219">
          <cell r="B219" t="str">
            <v>TFC-116-PP</v>
          </cell>
          <cell r="C219" t="str">
            <v>AQUA-FLO</v>
          </cell>
          <cell r="D219">
            <v>10.408831052012625</v>
          </cell>
          <cell r="E219">
            <v>5.604535625638599</v>
          </cell>
          <cell r="F219">
            <v>6.4408747126380721</v>
          </cell>
          <cell r="G219" t="str">
            <v>CONNECTOR, MIGHTYFLEX 3/8" COMP. X 3/8" COMP. 16" LONG X 5/16" ID____LO</v>
          </cell>
          <cell r="H219" t="str">
            <v>CONNECTORS</v>
          </cell>
          <cell r="I219" t="str">
            <v>FAUCET CONNECTOR</v>
          </cell>
          <cell r="J219" t="str">
            <v>EA</v>
          </cell>
          <cell r="K219">
            <v>25</v>
          </cell>
          <cell r="L219" t="str">
            <v>042867002346</v>
          </cell>
          <cell r="M219">
            <v>0</v>
          </cell>
          <cell r="N219" t="str">
            <v>30042867002347</v>
          </cell>
        </row>
        <row r="220">
          <cell r="B220" t="str">
            <v>TFC-120-PP</v>
          </cell>
          <cell r="C220" t="str">
            <v>AQUA-FLO</v>
          </cell>
          <cell r="D220">
            <v>11.428471644862839</v>
          </cell>
          <cell r="E220">
            <v>6.2621434432255327</v>
          </cell>
          <cell r="F220">
            <v>7.0718175416311881</v>
          </cell>
          <cell r="G220" t="str">
            <v>CONNECTOR, MIGHTYFLEX 3/8" COMP. X 3/8" COMP. 20" LONG X 5/16" ID____LO</v>
          </cell>
          <cell r="H220" t="str">
            <v>CONNECTORS</v>
          </cell>
          <cell r="I220" t="str">
            <v>FAUCET CONNECTOR</v>
          </cell>
          <cell r="J220" t="str">
            <v>EA</v>
          </cell>
          <cell r="K220">
            <v>25</v>
          </cell>
          <cell r="L220" t="str">
            <v>042867112038</v>
          </cell>
          <cell r="M220">
            <v>0</v>
          </cell>
          <cell r="N220" t="str">
            <v>30042867112039</v>
          </cell>
        </row>
        <row r="221">
          <cell r="B221" t="str">
            <v>TMX-05018</v>
          </cell>
          <cell r="C221" t="str">
            <v>AQUA-FLO</v>
          </cell>
          <cell r="D221">
            <v>18.2</v>
          </cell>
          <cell r="E221">
            <v>18.2</v>
          </cell>
          <cell r="F221">
            <v>18.2</v>
          </cell>
          <cell r="G221" t="str">
            <v>CONNECTOR, 1/2" MIP X 1/2" GJ WITH MIP ADAPTER 18" LONG X 1/2" ID</v>
          </cell>
          <cell r="H221" t="str">
            <v>CONNECTORS</v>
          </cell>
          <cell r="I221" t="str">
            <v>SPECIALIZED CONNECTORS</v>
          </cell>
          <cell r="J221" t="str">
            <v>EA</v>
          </cell>
          <cell r="K221">
            <v>10</v>
          </cell>
          <cell r="L221" t="str">
            <v>042867004494</v>
          </cell>
          <cell r="M221">
            <v>0</v>
          </cell>
          <cell r="N221" t="str">
            <v>30042867004495</v>
          </cell>
        </row>
        <row r="222">
          <cell r="B222" t="str">
            <v>TMX-10020</v>
          </cell>
          <cell r="C222" t="str">
            <v>AQUA-FLO</v>
          </cell>
          <cell r="D222">
            <v>45.760000000000005</v>
          </cell>
          <cell r="E222">
            <v>45.760000000000005</v>
          </cell>
          <cell r="F222">
            <v>45.760000000000005</v>
          </cell>
          <cell r="G222" t="str">
            <v>CONNECTOR, 1" MIP X 1" GJ WITH MIP ADAPTER 20" LONG X 1" ID, PMI</v>
          </cell>
          <cell r="H222" t="str">
            <v>CONNECTORS</v>
          </cell>
          <cell r="I222" t="str">
            <v>SPECIALIZED CONNECTORS</v>
          </cell>
          <cell r="J222" t="str">
            <v>EA</v>
          </cell>
          <cell r="K222">
            <v>20</v>
          </cell>
          <cell r="L222" t="str">
            <v>042867010679</v>
          </cell>
          <cell r="M222">
            <v>0</v>
          </cell>
          <cell r="N222" t="str">
            <v>30042867010670</v>
          </cell>
        </row>
        <row r="223">
          <cell r="B223" t="str">
            <v>TMX-10048</v>
          </cell>
          <cell r="C223" t="str">
            <v>AQUA-FLO</v>
          </cell>
          <cell r="D223">
            <v>65.239199999999997</v>
          </cell>
          <cell r="E223">
            <v>65.239199999999997</v>
          </cell>
          <cell r="F223">
            <v>65.239199999999997</v>
          </cell>
          <cell r="G223" t="str">
            <v>CONNECTOR, 1" MIP X 1" GJ WITH MIP ADAPTER 48" LONG X 1" ID, PMI</v>
          </cell>
          <cell r="H223" t="str">
            <v>CONNECTORS</v>
          </cell>
          <cell r="I223" t="str">
            <v>SPECIALIZED CONNECTORS</v>
          </cell>
          <cell r="J223" t="str">
            <v>EA</v>
          </cell>
          <cell r="K223">
            <v>20</v>
          </cell>
          <cell r="L223" t="str">
            <v>042867004784</v>
          </cell>
          <cell r="M223">
            <v>0</v>
          </cell>
          <cell r="N223" t="str">
            <v>30042867004785</v>
          </cell>
        </row>
        <row r="224">
          <cell r="B224" t="str">
            <v>TMX-10072</v>
          </cell>
          <cell r="C224" t="str">
            <v>AQUA-FLO</v>
          </cell>
          <cell r="D224">
            <v>80.506399999999999</v>
          </cell>
          <cell r="E224">
            <v>80.506399999999999</v>
          </cell>
          <cell r="F224">
            <v>80.506399999999999</v>
          </cell>
          <cell r="G224" t="str">
            <v>CONNECTOR, 1" MIP X 1" GJ WITH MIP ADAPTER 72" LONG X 1" ID, PMI</v>
          </cell>
          <cell r="H224" t="str">
            <v>CONNECTORS</v>
          </cell>
          <cell r="I224" t="str">
            <v>SPECIALIZED CONNECTORS</v>
          </cell>
          <cell r="J224" t="str">
            <v>EA</v>
          </cell>
          <cell r="K224">
            <v>10</v>
          </cell>
          <cell r="L224" t="str">
            <v>042867010686</v>
          </cell>
          <cell r="M224">
            <v>0</v>
          </cell>
          <cell r="N224" t="str">
            <v>30042867010687</v>
          </cell>
        </row>
        <row r="225">
          <cell r="B225" t="str">
            <v>TMX-10096</v>
          </cell>
          <cell r="C225" t="str">
            <v>AQUA-FLO</v>
          </cell>
          <cell r="D225">
            <v>101.0984</v>
          </cell>
          <cell r="E225">
            <v>101.0984</v>
          </cell>
          <cell r="F225">
            <v>101.0984</v>
          </cell>
          <cell r="G225" t="str">
            <v>CONNECTOR, 1" MIPX1" GJ WITH MIP ADAPTER 96" LONG X 1" ID</v>
          </cell>
          <cell r="H225" t="str">
            <v>CONNECTORS</v>
          </cell>
          <cell r="I225" t="str">
            <v>SPECIALIZED CONNECTORS</v>
          </cell>
          <cell r="J225" t="str">
            <v>EA</v>
          </cell>
          <cell r="K225">
            <v>10</v>
          </cell>
          <cell r="L225" t="str">
            <v>042867016855</v>
          </cell>
          <cell r="M225">
            <v>0</v>
          </cell>
          <cell r="N225" t="str">
            <v>30042867016856</v>
          </cell>
        </row>
        <row r="226">
          <cell r="B226" t="str">
            <v>U05036-A4H4</v>
          </cell>
          <cell r="C226" t="str">
            <v>AQUA-FLO</v>
          </cell>
          <cell r="D226">
            <v>47.338795180722897</v>
          </cell>
          <cell r="E226">
            <v>47.338795180722897</v>
          </cell>
          <cell r="F226">
            <v>47.338795180722897</v>
          </cell>
          <cell r="G226" t="str">
            <v>CONNECTOR, ULTRACORE 1/2" NPT X 1/2"NPSM 36" LONG</v>
          </cell>
          <cell r="H226" t="str">
            <v>CONNECTORS</v>
          </cell>
          <cell r="I226" t="str">
            <v>OEM CONNECTOR</v>
          </cell>
          <cell r="J226" t="str">
            <v>EA</v>
          </cell>
          <cell r="K226">
            <v>50</v>
          </cell>
          <cell r="L226">
            <v>42867526538</v>
          </cell>
          <cell r="M226">
            <v>0</v>
          </cell>
          <cell r="N226">
            <v>30042867526539</v>
          </cell>
        </row>
        <row r="227">
          <cell r="B227" t="str">
            <v>V-001-A</v>
          </cell>
          <cell r="C227" t="str">
            <v>AQUA-FLO</v>
          </cell>
          <cell r="D227">
            <v>14.626228947302392</v>
          </cell>
          <cell r="E227">
            <v>13.391359857527792</v>
          </cell>
          <cell r="F227">
            <v>12.075219121036165</v>
          </cell>
          <cell r="G227" t="str">
            <v>VALVE, ANGLE STOP, 5/8" OD COMP X 1/4" OD CO NICKEL PLATED</v>
          </cell>
          <cell r="H227" t="str">
            <v>SUPPLY STOPS</v>
          </cell>
          <cell r="I227" t="str">
            <v>NICKEL PLATED 1/4 TURN BRASS</v>
          </cell>
          <cell r="J227" t="str">
            <v>EA</v>
          </cell>
          <cell r="K227">
            <v>144</v>
          </cell>
          <cell r="L227" t="str">
            <v>00042867006290</v>
          </cell>
          <cell r="M227" t="str">
            <v>10042867006297</v>
          </cell>
          <cell r="N227">
            <v>0</v>
          </cell>
        </row>
        <row r="228">
          <cell r="B228" t="str">
            <v>V-001-A-LL</v>
          </cell>
          <cell r="C228" t="str">
            <v>AQUA-FLO</v>
          </cell>
          <cell r="D228">
            <v>16.088851842032629</v>
          </cell>
          <cell r="E228">
            <v>14.730495843280572</v>
          </cell>
          <cell r="F228">
            <v>13.28274103313978</v>
          </cell>
          <cell r="G228" t="str">
            <v>VALVE, ANGLE STOP, 5/8" OD COMP X 1/4" OD CO NICKEL PLATED, LOW LEAD</v>
          </cell>
          <cell r="H228" t="str">
            <v>SUPPLY STOPS</v>
          </cell>
          <cell r="I228" t="str">
            <v>NICKEL PLATED 1/4 TURN BRASS</v>
          </cell>
          <cell r="J228" t="str">
            <v>EA</v>
          </cell>
          <cell r="K228">
            <v>144</v>
          </cell>
          <cell r="L228" t="str">
            <v>671436243844</v>
          </cell>
          <cell r="M228" t="str">
            <v>10671436021500</v>
          </cell>
          <cell r="N228" t="str">
            <v>30671436243845</v>
          </cell>
        </row>
        <row r="229">
          <cell r="B229" t="str">
            <v>V-100-A-LL</v>
          </cell>
          <cell r="C229" t="str">
            <v>AQUA-FLO</v>
          </cell>
          <cell r="D229">
            <v>9.507048815746554</v>
          </cell>
          <cell r="E229">
            <v>8.7043839073930656</v>
          </cell>
          <cell r="F229">
            <v>7.8488924286735084</v>
          </cell>
          <cell r="G229" t="str">
            <v>VALVE, 1/2" SWEAT X 3/8" OD COMP, ANGLE, LOW LEAD</v>
          </cell>
          <cell r="H229" t="str">
            <v>SUPPLY STOPS</v>
          </cell>
          <cell r="I229" t="str">
            <v>NICKEL PLATED 1/4 TURN BRASS</v>
          </cell>
          <cell r="J229" t="str">
            <v>EA</v>
          </cell>
          <cell r="K229">
            <v>144</v>
          </cell>
          <cell r="L229" t="str">
            <v>671436024306</v>
          </cell>
          <cell r="M229" t="str">
            <v>10671436024310</v>
          </cell>
          <cell r="N229" t="str">
            <v>30671436024321</v>
          </cell>
        </row>
        <row r="230">
          <cell r="B230" t="str">
            <v>V-100-S-LL</v>
          </cell>
          <cell r="C230" t="str">
            <v>AQUA-FLO</v>
          </cell>
          <cell r="D230">
            <v>9.507048815746554</v>
          </cell>
          <cell r="E230">
            <v>8.7043839073930656</v>
          </cell>
          <cell r="F230">
            <v>7.8488924286735084</v>
          </cell>
          <cell r="G230" t="str">
            <v>VALVE, 1/2" SWEAT X 3/8" OD COMP, STRAIGHT, LOW LEAD</v>
          </cell>
          <cell r="H230" t="str">
            <v>SUPPLY STOPS</v>
          </cell>
          <cell r="I230" t="str">
            <v>NICKEL PLATED 1/4 TURN BRASS</v>
          </cell>
          <cell r="J230" t="str">
            <v>EA</v>
          </cell>
          <cell r="K230">
            <v>144</v>
          </cell>
          <cell r="L230" t="str">
            <v>671436024337</v>
          </cell>
          <cell r="M230" t="str">
            <v>10671436024341</v>
          </cell>
          <cell r="N230" t="str">
            <v>30671436024352</v>
          </cell>
        </row>
        <row r="231">
          <cell r="B231" t="str">
            <v>V-101-A-LL</v>
          </cell>
          <cell r="C231" t="str">
            <v>AQUA-FLO</v>
          </cell>
          <cell r="D231">
            <v>8.6736000000000004</v>
          </cell>
          <cell r="E231">
            <v>8.3407999999999998</v>
          </cell>
          <cell r="F231">
            <v>6.8466492416275049</v>
          </cell>
          <cell r="G231" t="str">
            <v>VALVE, ANGLE STOP, 5/8" OD COMP X 3/8" OD COMP NICKEL PLATED, LOW LEAD</v>
          </cell>
          <cell r="H231" t="str">
            <v>SUPPLY STOPS</v>
          </cell>
          <cell r="I231" t="str">
            <v>NICKEL PLATED 1/4 TURN BRASS</v>
          </cell>
          <cell r="J231" t="str">
            <v>EA</v>
          </cell>
          <cell r="K231">
            <v>144</v>
          </cell>
          <cell r="L231" t="str">
            <v>671436243868</v>
          </cell>
          <cell r="M231" t="str">
            <v>10671436021517</v>
          </cell>
          <cell r="N231" t="str">
            <v>30671436243869</v>
          </cell>
        </row>
        <row r="232">
          <cell r="B232" t="str">
            <v>V-101-S-LL</v>
          </cell>
          <cell r="C232" t="str">
            <v>AQUA-FLO</v>
          </cell>
          <cell r="D232">
            <v>9.3803856730629143</v>
          </cell>
          <cell r="E232">
            <v>8.3407999999999998</v>
          </cell>
          <cell r="F232">
            <v>6.8466492416275049</v>
          </cell>
          <cell r="G232" t="str">
            <v>VALVE, STRAIGHT STOP, 5/8" OD COMP X 3/8" OD CO NICKEL PLATED, LOW LEAD</v>
          </cell>
          <cell r="H232" t="str">
            <v>SUPPLY STOPS</v>
          </cell>
          <cell r="I232" t="str">
            <v>NICKEL PLATED 1/4 TURN BRASS</v>
          </cell>
          <cell r="J232" t="str">
            <v>EA</v>
          </cell>
          <cell r="K232">
            <v>144</v>
          </cell>
          <cell r="L232" t="str">
            <v>671436243981</v>
          </cell>
          <cell r="M232" t="str">
            <v>10671436021524</v>
          </cell>
          <cell r="N232" t="str">
            <v>30671436243982</v>
          </cell>
        </row>
        <row r="233">
          <cell r="B233" t="str">
            <v>V-102-A-LL</v>
          </cell>
          <cell r="C233" t="str">
            <v>AQUA-FLO</v>
          </cell>
          <cell r="D233">
            <v>9.2044160000000002</v>
          </cell>
          <cell r="E233">
            <v>8.8504000000000005</v>
          </cell>
          <cell r="F233">
            <v>8.8504000000000005</v>
          </cell>
          <cell r="G233" t="str">
            <v>VALVE, ANGLE STOP, 1/2" FIP X 3/8" OD COMP. NICKEL PLATED LOW LEAD</v>
          </cell>
          <cell r="H233" t="str">
            <v>SUPPLY STOPS</v>
          </cell>
          <cell r="I233" t="str">
            <v>NICKEL PLATED 1/4 TURN BRASS</v>
          </cell>
          <cell r="J233" t="str">
            <v>EA</v>
          </cell>
          <cell r="K233">
            <v>144</v>
          </cell>
          <cell r="L233" t="str">
            <v>671436243875</v>
          </cell>
          <cell r="M233" t="str">
            <v>10671436021531</v>
          </cell>
          <cell r="N233" t="str">
            <v>30671436243876</v>
          </cell>
        </row>
        <row r="234">
          <cell r="B234" t="str">
            <v>V-102-S-LL</v>
          </cell>
          <cell r="C234" t="str">
            <v>AQUA-FLO</v>
          </cell>
          <cell r="D234">
            <v>9.2044160000000002</v>
          </cell>
          <cell r="E234">
            <v>8.8504000000000005</v>
          </cell>
          <cell r="F234">
            <v>8.8504000000000005</v>
          </cell>
          <cell r="G234" t="str">
            <v>VALVE, STRAIGHT STOP, 1/2" FIP X 3/8" OD COMP. NICKEL PLATED, LOW LEAD</v>
          </cell>
          <cell r="H234" t="str">
            <v>SUPPLY STOPS</v>
          </cell>
          <cell r="I234" t="str">
            <v>NICKEL PLATED 1/4 TURN BRASS</v>
          </cell>
          <cell r="J234" t="str">
            <v>EA</v>
          </cell>
          <cell r="K234">
            <v>144</v>
          </cell>
          <cell r="L234" t="str">
            <v>671436017285</v>
          </cell>
          <cell r="M234" t="str">
            <v>10671436021548</v>
          </cell>
          <cell r="N234" t="str">
            <v>30671436017293</v>
          </cell>
        </row>
        <row r="235">
          <cell r="B235" t="str">
            <v>V-103-A-LL</v>
          </cell>
          <cell r="C235" t="str">
            <v>AQUA-FLO</v>
          </cell>
          <cell r="D235">
            <v>7.6992469178599769</v>
          </cell>
          <cell r="E235">
            <v>6.749245368194007</v>
          </cell>
          <cell r="F235">
            <v>6.6268802536246456</v>
          </cell>
          <cell r="G235" t="str">
            <v>VALVE, ANGLE STOP, 1/2 CRIMP PEX X 3/8 OD COMP, NICKEL, LOW LEAD</v>
          </cell>
          <cell r="H235" t="str">
            <v>SUPPLY STOPS</v>
          </cell>
          <cell r="I235" t="str">
            <v>NICKEL PLATED 1/4 TURN BRASS</v>
          </cell>
          <cell r="J235" t="str">
            <v>EA</v>
          </cell>
          <cell r="K235">
            <v>144</v>
          </cell>
          <cell r="L235" t="str">
            <v>671436243882</v>
          </cell>
          <cell r="M235" t="str">
            <v>10671436243889</v>
          </cell>
          <cell r="N235" t="str">
            <v>30671436243883</v>
          </cell>
        </row>
        <row r="236">
          <cell r="B236" t="str">
            <v>V-103-S-LL</v>
          </cell>
          <cell r="C236" t="str">
            <v>AQUA-FLO</v>
          </cell>
          <cell r="D236">
            <v>7.6992469178599769</v>
          </cell>
          <cell r="E236">
            <v>6.749245368194007</v>
          </cell>
          <cell r="F236">
            <v>6.6268802536246456</v>
          </cell>
          <cell r="G236" t="str">
            <v>VALVE, STRAIGHT STOP, 1/2 CRIMP PEX X 3/8 OD COMP, NICKEL, LOW LEAD</v>
          </cell>
          <cell r="H236" t="str">
            <v>SUPPLY STOPS</v>
          </cell>
          <cell r="I236" t="str">
            <v>NICKEL PLATED 1/4 TURN BRASS</v>
          </cell>
          <cell r="J236" t="str">
            <v>EA</v>
          </cell>
          <cell r="K236">
            <v>144</v>
          </cell>
          <cell r="L236" t="str">
            <v>671436244001</v>
          </cell>
          <cell r="M236" t="str">
            <v>10671436244008</v>
          </cell>
          <cell r="N236" t="str">
            <v>30671436244002</v>
          </cell>
        </row>
        <row r="237">
          <cell r="B237" t="str">
            <v>V-104-A-LL</v>
          </cell>
          <cell r="C237" t="str">
            <v>AQUA-FLO</v>
          </cell>
          <cell r="D237">
            <v>8.5696000000000012</v>
          </cell>
          <cell r="E237">
            <v>7.7372453681940074</v>
          </cell>
          <cell r="F237">
            <v>6.7766129707254947</v>
          </cell>
          <cell r="G237" t="str">
            <v>VALVE, ANGLE STOP, 1/2" WIRSBO PEX  X3/8 COMP 1/4 TURN NICKEL, LOW LEAD</v>
          </cell>
          <cell r="H237" t="str">
            <v>SUPPLY STOPS</v>
          </cell>
          <cell r="I237" t="str">
            <v>NICKEL PLATED 1/4 TURN BRASS</v>
          </cell>
          <cell r="J237" t="str">
            <v>EA</v>
          </cell>
          <cell r="K237">
            <v>144</v>
          </cell>
          <cell r="L237" t="str">
            <v>671436256820</v>
          </cell>
          <cell r="M237" t="str">
            <v>10671436256827</v>
          </cell>
          <cell r="N237" t="str">
            <v>30671436256821</v>
          </cell>
        </row>
        <row r="238">
          <cell r="B238" t="str">
            <v>V-104-S-LL</v>
          </cell>
          <cell r="C238" t="str">
            <v>AQUA-FLO</v>
          </cell>
          <cell r="D238">
            <v>8.5696000000000012</v>
          </cell>
          <cell r="E238">
            <v>7.7372453681940074</v>
          </cell>
          <cell r="F238">
            <v>6.7766129707254947</v>
          </cell>
          <cell r="G238" t="str">
            <v>VALVE, STRAIGHT STOP, 1/2 WIRSBO PEX  X3/8 COMP 1/4 TURN NICKEL, LOW LEAD</v>
          </cell>
          <cell r="H238" t="str">
            <v>SUPPLY STOPS</v>
          </cell>
          <cell r="I238" t="str">
            <v>NICKEL PLATED 1/4 TURN BRASS</v>
          </cell>
          <cell r="J238" t="str">
            <v>EA</v>
          </cell>
          <cell r="K238">
            <v>144</v>
          </cell>
          <cell r="L238" t="str">
            <v>671436257285</v>
          </cell>
          <cell r="M238" t="str">
            <v>10671436257282</v>
          </cell>
          <cell r="N238" t="str">
            <v>30671436257286</v>
          </cell>
        </row>
        <row r="239">
          <cell r="B239" t="str">
            <v>V-105-A-LL</v>
          </cell>
          <cell r="C239" t="str">
            <v>AQUA-FLO</v>
          </cell>
          <cell r="D239">
            <v>10.238360263111675</v>
          </cell>
          <cell r="E239">
            <v>9.3739519002694554</v>
          </cell>
          <cell r="F239">
            <v>8.4526533847253145</v>
          </cell>
          <cell r="G239" t="str">
            <v>VALVE, ANGLE STOP, 3/8" FIP X 3/8/" OD COMP, NICKEL PLATED LOW LED</v>
          </cell>
          <cell r="H239" t="str">
            <v>SUPPLY STOPS</v>
          </cell>
          <cell r="I239" t="str">
            <v>NICKEL PLATED 1/4 TURN BRASS</v>
          </cell>
          <cell r="J239" t="str">
            <v>EA</v>
          </cell>
          <cell r="K239">
            <v>144</v>
          </cell>
          <cell r="L239" t="str">
            <v>671436020322</v>
          </cell>
          <cell r="M239" t="str">
            <v>10671436020336</v>
          </cell>
          <cell r="N239" t="str">
            <v>30671436020316</v>
          </cell>
        </row>
        <row r="240">
          <cell r="B240" t="str">
            <v>V-105-S-LL</v>
          </cell>
          <cell r="C240" t="str">
            <v>AQUA-FLO</v>
          </cell>
          <cell r="D240">
            <v>10.238360263111675</v>
          </cell>
          <cell r="E240">
            <v>9.3739519002694554</v>
          </cell>
          <cell r="F240">
            <v>8.4526533847253145</v>
          </cell>
          <cell r="G240" t="str">
            <v>VALVE, STRAIGHT STOP, 3/8" FIP X 3/8" OD COMP, NICKEL PLATED, LOW LEAD</v>
          </cell>
          <cell r="H240" t="str">
            <v>SUPPLY STOPS</v>
          </cell>
          <cell r="I240" t="str">
            <v>NICKEL PLATED 1/4 TURN BRASS</v>
          </cell>
          <cell r="J240" t="str">
            <v>EA</v>
          </cell>
          <cell r="K240">
            <v>144</v>
          </cell>
          <cell r="L240" t="str">
            <v>671436020285</v>
          </cell>
          <cell r="M240" t="str">
            <v>10671436020299</v>
          </cell>
          <cell r="N240" t="str">
            <v>30671436020309</v>
          </cell>
        </row>
        <row r="241">
          <cell r="B241" t="str">
            <v>V-107-A-LL</v>
          </cell>
          <cell r="C241" t="str">
            <v>AQUA-FLO</v>
          </cell>
          <cell r="D241">
            <v>17.277232944000943</v>
          </cell>
          <cell r="E241">
            <v>15.065279839718766</v>
          </cell>
          <cell r="F241">
            <v>13.584621511165684</v>
          </cell>
          <cell r="G241" t="str">
            <v>VALVE, ANGLE STOP 1/2" FIP X 3/4" MGHT NICKEL PLATED LOW LEAD</v>
          </cell>
          <cell r="H241" t="str">
            <v>SUPPLY STOPS</v>
          </cell>
          <cell r="I241" t="str">
            <v>NICKEL PLATED 1/4 TURN BRASS</v>
          </cell>
          <cell r="J241" t="str">
            <v>EA</v>
          </cell>
          <cell r="L241" t="str">
            <v>671436243905</v>
          </cell>
          <cell r="M241" t="str">
            <v>10671436021555</v>
          </cell>
          <cell r="N241">
            <v>0</v>
          </cell>
        </row>
        <row r="242">
          <cell r="B242" t="str">
            <v>V-108-A-LL</v>
          </cell>
          <cell r="C242" t="str">
            <v>AQUA-FLO</v>
          </cell>
          <cell r="D242">
            <v>9.6836479999999998</v>
          </cell>
          <cell r="E242">
            <v>8.7430872660592271</v>
          </cell>
          <cell r="F242">
            <v>7.6575726569198084</v>
          </cell>
          <cell r="G242" t="str">
            <v>VALVE, ANGLE STOP, REHAU PEX  , 1/4 TURN NICKEL, LOW LEAD</v>
          </cell>
          <cell r="H242" t="str">
            <v>SUPPLY STOPS</v>
          </cell>
          <cell r="I242" t="str">
            <v>NICKEL PLATED 1/4 TURN BRASS</v>
          </cell>
          <cell r="J242" t="str">
            <v>EA</v>
          </cell>
          <cell r="K242">
            <v>144</v>
          </cell>
          <cell r="L242">
            <v>671436025860</v>
          </cell>
          <cell r="M242">
            <v>10671436025980</v>
          </cell>
          <cell r="N242">
            <v>30671436025977</v>
          </cell>
        </row>
        <row r="243">
          <cell r="B243" t="str">
            <v>V-108-S-LL</v>
          </cell>
          <cell r="C243" t="str">
            <v>AQUA-FLO</v>
          </cell>
          <cell r="D243">
            <v>9.6836479999999998</v>
          </cell>
          <cell r="E243">
            <v>8.7430872660592271</v>
          </cell>
          <cell r="F243">
            <v>7.6575726569198084</v>
          </cell>
          <cell r="G243" t="str">
            <v>VALVE, STRAIGHT STOP, REHAU PEX  , 1/4 TURN NICKEL, LOW LEAD</v>
          </cell>
          <cell r="H243" t="str">
            <v>SUPPLY STOPS</v>
          </cell>
          <cell r="I243" t="str">
            <v>NICKEL PLATED 1/4 TURN BRASS</v>
          </cell>
          <cell r="J243" t="str">
            <v>EA</v>
          </cell>
          <cell r="K243">
            <v>144</v>
          </cell>
          <cell r="L243">
            <v>671436025914</v>
          </cell>
          <cell r="M243">
            <v>10671436025928</v>
          </cell>
          <cell r="N243">
            <v>30671436025939</v>
          </cell>
        </row>
        <row r="244">
          <cell r="B244" t="str">
            <v>V-2000-S-LL</v>
          </cell>
          <cell r="C244" t="str">
            <v>AQUA-FLO</v>
          </cell>
          <cell r="D244">
            <v>13.865665042042668</v>
          </cell>
          <cell r="E244">
            <v>12.69500914493635</v>
          </cell>
          <cell r="F244">
            <v>11.447307726742284</v>
          </cell>
          <cell r="G244" t="str">
            <v>VALVE, STRAIGHT, RETRO, 3/8" OD FEM COMP X 3/8" OD COMP, NICKEL PLATED LOW LED</v>
          </cell>
          <cell r="H244" t="str">
            <v>SUPPLY STOPS</v>
          </cell>
          <cell r="I244" t="str">
            <v>NICKEL PLATED 1/4 TURN BRASS</v>
          </cell>
          <cell r="J244" t="str">
            <v>EA</v>
          </cell>
          <cell r="K244">
            <v>24</v>
          </cell>
          <cell r="L244" t="str">
            <v>671436019708</v>
          </cell>
          <cell r="M244" t="str">
            <v>10671436019712</v>
          </cell>
          <cell r="N244" t="str">
            <v>30671436019723</v>
          </cell>
        </row>
        <row r="245">
          <cell r="B245" t="str">
            <v>V-401-A-LL</v>
          </cell>
          <cell r="C245" t="str">
            <v>AQUA-FLO</v>
          </cell>
          <cell r="D245">
            <v>16.030346926243421</v>
          </cell>
          <cell r="E245">
            <v>14.676930403850461</v>
          </cell>
          <cell r="F245">
            <v>13.234440156655637</v>
          </cell>
          <cell r="G245" t="str">
            <v>VALVE, ANGLE STOP, 5/8OD COMP X 1/2 OR 7/16 SLIP JOINT, LOW LEAD</v>
          </cell>
          <cell r="H245" t="str">
            <v>SUPPLY STOPS</v>
          </cell>
          <cell r="I245" t="str">
            <v>NICKEL PLATED 1/4 TURN BRASS</v>
          </cell>
          <cell r="J245" t="str">
            <v>EA</v>
          </cell>
          <cell r="K245">
            <v>144</v>
          </cell>
          <cell r="L245" t="str">
            <v>671436243936</v>
          </cell>
          <cell r="M245" t="str">
            <v>10671436243933</v>
          </cell>
          <cell r="N245" t="str">
            <v>30671436243937</v>
          </cell>
        </row>
        <row r="246">
          <cell r="B246" t="str">
            <v>V-401-S-LL</v>
          </cell>
          <cell r="C246" t="str">
            <v>AQUA-FLO</v>
          </cell>
          <cell r="D246">
            <v>16.030346926243421</v>
          </cell>
          <cell r="E246">
            <v>14.676930403850461</v>
          </cell>
          <cell r="F246">
            <v>13.234440156655637</v>
          </cell>
          <cell r="G246" t="str">
            <v>VALVE, STRAIGHT STOP, 5/8" OD COMP X 1/2" &amp;7/16 SLIP JOINT, LOW LEAD</v>
          </cell>
          <cell r="H246" t="str">
            <v>SUPPLY STOPS</v>
          </cell>
          <cell r="I246" t="str">
            <v>NICKEL PLATED 1/4 TURN BRASS</v>
          </cell>
          <cell r="J246" t="str">
            <v>EA</v>
          </cell>
          <cell r="K246">
            <v>144</v>
          </cell>
          <cell r="L246" t="str">
            <v>671436244049</v>
          </cell>
          <cell r="M246" t="str">
            <v>10671436244046</v>
          </cell>
          <cell r="N246" t="str">
            <v>30671436244040</v>
          </cell>
        </row>
        <row r="247">
          <cell r="B247" t="str">
            <v>V-402-A-LL</v>
          </cell>
          <cell r="C247" t="str">
            <v>AQUA-FLO</v>
          </cell>
          <cell r="D247">
            <v>15.650064973613558</v>
          </cell>
          <cell r="E247">
            <v>14.328755047554736</v>
          </cell>
          <cell r="F247">
            <v>12.920484459508696</v>
          </cell>
          <cell r="G247" t="str">
            <v>VALVE, ANGLE STOP, 1/2" FIP X 1/2" OR 7/16" SLIP JOINT, LOW LEAD</v>
          </cell>
          <cell r="H247" t="str">
            <v>SUPPLY STOPS</v>
          </cell>
          <cell r="I247" t="str">
            <v>NICKEL PLATED 1/4 TURN BRASS</v>
          </cell>
          <cell r="J247" t="str">
            <v>EA</v>
          </cell>
          <cell r="K247">
            <v>144</v>
          </cell>
          <cell r="L247" t="str">
            <v>671436243943</v>
          </cell>
          <cell r="M247" t="str">
            <v>10671436243940</v>
          </cell>
          <cell r="N247" t="str">
            <v>30671436243944</v>
          </cell>
        </row>
        <row r="248">
          <cell r="B248" t="str">
            <v>V-402-S-LL</v>
          </cell>
          <cell r="C248" t="str">
            <v>AQUA-FLO</v>
          </cell>
          <cell r="D248">
            <v>15.650064973613558</v>
          </cell>
          <cell r="E248">
            <v>14.328755047554736</v>
          </cell>
          <cell r="F248">
            <v>12.920484459508696</v>
          </cell>
          <cell r="G248" t="str">
            <v>VALVE, STRAIGHT STOP, 1/2" FIP X 1/2" OR 7/16" SLIP JOINT, LOW LEAD</v>
          </cell>
          <cell r="H248" t="str">
            <v>SUPPLY STOPS</v>
          </cell>
          <cell r="I248" t="str">
            <v>NICKEL PLATED 1/4 TURN BRASS</v>
          </cell>
          <cell r="J248" t="str">
            <v>EA</v>
          </cell>
          <cell r="K248">
            <v>144</v>
          </cell>
          <cell r="L248" t="str">
            <v>671436244056</v>
          </cell>
          <cell r="M248" t="str">
            <v>10671436244053</v>
          </cell>
          <cell r="N248" t="str">
            <v>30671436244057</v>
          </cell>
        </row>
        <row r="249">
          <cell r="B249" t="str">
            <v>V-500-A-LL</v>
          </cell>
          <cell r="C249" t="str">
            <v>AQUA-FLO</v>
          </cell>
          <cell r="D249">
            <v>10.004799999999999</v>
          </cell>
          <cell r="E249">
            <v>8.7775999999999996</v>
          </cell>
          <cell r="F249">
            <v>8.6112000000000002</v>
          </cell>
          <cell r="G249" t="str">
            <v>VALVE, ANGLE STOP, LOW LEAD, 1/2" CPVC X 3/8" OD COMP. NICKEL PLATED</v>
          </cell>
          <cell r="H249" t="str">
            <v>SUPPLY STOPS</v>
          </cell>
          <cell r="I249" t="str">
            <v>NICKEL PLATED 1/4 TURN BRASS</v>
          </cell>
          <cell r="J249" t="str">
            <v>EA</v>
          </cell>
          <cell r="K249">
            <v>144</v>
          </cell>
          <cell r="L249">
            <v>42867003152</v>
          </cell>
          <cell r="M249">
            <v>0</v>
          </cell>
          <cell r="N249">
            <v>30042867003153</v>
          </cell>
        </row>
        <row r="250">
          <cell r="B250" t="str">
            <v>V-500-S-LL</v>
          </cell>
          <cell r="C250" t="str">
            <v>AQUA-FLO</v>
          </cell>
          <cell r="D250">
            <v>10.004799999999999</v>
          </cell>
          <cell r="E250">
            <v>8.7775999999999996</v>
          </cell>
          <cell r="F250">
            <v>8.6112000000000002</v>
          </cell>
          <cell r="G250" t="str">
            <v>VALVE, STRAIGHT STOP, LOW LEAD, CPVC X 3/8" OD COMP. NICKEL PLATED1/2" C</v>
          </cell>
          <cell r="H250" t="str">
            <v>SUPPLY STOPS</v>
          </cell>
          <cell r="I250" t="str">
            <v>NICKEL PLATED 1/4 TURN BRASS</v>
          </cell>
          <cell r="J250" t="str">
            <v>EA</v>
          </cell>
          <cell r="K250">
            <v>144</v>
          </cell>
          <cell r="L250">
            <v>42867003169</v>
          </cell>
          <cell r="M250">
            <v>0</v>
          </cell>
          <cell r="N250">
            <v>30042867003160</v>
          </cell>
        </row>
        <row r="251">
          <cell r="B251" t="str">
            <v>V-750-S</v>
          </cell>
          <cell r="C251" t="str">
            <v>AQUA-FLO</v>
          </cell>
          <cell r="D251">
            <v>14.041179789410297</v>
          </cell>
          <cell r="E251">
            <v>12.855705463226684</v>
          </cell>
          <cell r="F251">
            <v>11.592210356194721</v>
          </cell>
          <cell r="G251" t="str">
            <v>VALVE, STRAIGHT 3/4 MALE HOSE THDX3/4 FEM SWIVEL HOSE,NICKEL PLATED</v>
          </cell>
          <cell r="H251" t="str">
            <v>SUPPLY STOPS</v>
          </cell>
          <cell r="I251" t="str">
            <v>NICKEL PLATED 1/4 TURN BRASS</v>
          </cell>
          <cell r="J251" t="str">
            <v>EA</v>
          </cell>
          <cell r="K251">
            <v>144</v>
          </cell>
          <cell r="L251" t="str">
            <v>042867014035</v>
          </cell>
          <cell r="M251" t="str">
            <v>10042867014032</v>
          </cell>
          <cell r="N251" t="str">
            <v>30042867014036</v>
          </cell>
        </row>
        <row r="252">
          <cell r="B252" t="str">
            <v>VDW-672-NE</v>
          </cell>
          <cell r="C252" t="str">
            <v>AQUA-FLO</v>
          </cell>
          <cell r="D252">
            <v>10.278635008570726</v>
          </cell>
          <cell r="E252">
            <v>10.092201006552099</v>
          </cell>
          <cell r="F252">
            <v>9.8584817030174552</v>
          </cell>
          <cell r="G252" t="str">
            <v xml:space="preserve">CONNECTOR, DIAMONDBACK 3/8" COMP X 3/8" COMP </v>
          </cell>
          <cell r="H252" t="str">
            <v>CONNECTORS</v>
          </cell>
          <cell r="I252" t="str">
            <v>DISHWASHER CONNECTOR</v>
          </cell>
          <cell r="J252" t="str">
            <v>EA</v>
          </cell>
          <cell r="K252">
            <v>20</v>
          </cell>
          <cell r="L252" t="str">
            <v>671436229329</v>
          </cell>
          <cell r="M252">
            <v>0</v>
          </cell>
          <cell r="N252" t="str">
            <v>30671436229320</v>
          </cell>
        </row>
        <row r="253">
          <cell r="B253" t="str">
            <v>VDW-672-PP</v>
          </cell>
          <cell r="C253" t="str">
            <v>AQUA-FLO</v>
          </cell>
          <cell r="D253">
            <v>9.5385732879536356</v>
          </cell>
          <cell r="E253">
            <v>9.3655625340803486</v>
          </cell>
          <cell r="F253">
            <v>9.4231311510122051</v>
          </cell>
          <cell r="G253" t="str">
            <v>CONNECTOR, DIAMONDBACK 3/8" COMPX 9/16" ELBOW 72" LONG X 5/16"ID</v>
          </cell>
          <cell r="H253" t="str">
            <v>CONNECTORS</v>
          </cell>
          <cell r="I253" t="str">
            <v>DISHWASHER CONNECTOR</v>
          </cell>
          <cell r="J253" t="str">
            <v>EA</v>
          </cell>
          <cell r="K253">
            <v>10</v>
          </cell>
          <cell r="L253" t="str">
            <v>042867017159</v>
          </cell>
          <cell r="M253">
            <v>0</v>
          </cell>
          <cell r="N253" t="str">
            <v>30042867017150</v>
          </cell>
        </row>
        <row r="254">
          <cell r="B254" t="str">
            <v>VDW-936-PP</v>
          </cell>
          <cell r="C254" t="str">
            <v>AQUA-FLO</v>
          </cell>
          <cell r="D254">
            <v>4.6130513918465423</v>
          </cell>
          <cell r="E254">
            <v>4.1176180106732563</v>
          </cell>
          <cell r="F254">
            <v>4.0222605348311227</v>
          </cell>
          <cell r="G254" t="str">
            <v>CONN, REINFORCED VINYL UNBRAID, 1/4" COMP X 1/4" COMP, 36" L, 7/32" ID__LB</v>
          </cell>
          <cell r="H254" t="str">
            <v>CONNECTORS</v>
          </cell>
          <cell r="I254" t="str">
            <v>ICEMAKER CONNECTOR</v>
          </cell>
          <cell r="J254" t="str">
            <v>EA</v>
          </cell>
          <cell r="K254">
            <v>10</v>
          </cell>
          <cell r="L254" t="str">
            <v>671436239236</v>
          </cell>
          <cell r="M254">
            <v>0</v>
          </cell>
          <cell r="N254" t="str">
            <v>30671436239237</v>
          </cell>
        </row>
        <row r="255">
          <cell r="B255" t="str">
            <v>VDW-948-PP</v>
          </cell>
          <cell r="C255" t="str">
            <v>AQUA-FLO</v>
          </cell>
          <cell r="D255">
            <v>5.8492285622106488</v>
          </cell>
          <cell r="E255">
            <v>5.2210319873896198</v>
          </cell>
          <cell r="F255">
            <v>5.1001212010276973</v>
          </cell>
          <cell r="G255" t="str">
            <v>CONN, REINFORCED VINYL UNBRAID, 1/4" COMP X 1/4" COMP, 48" L, 7/32" ID__LB</v>
          </cell>
          <cell r="H255" t="str">
            <v>CONNECTORS</v>
          </cell>
          <cell r="I255" t="str">
            <v>ICEMAKER CONNECTOR</v>
          </cell>
          <cell r="J255" t="str">
            <v>EA</v>
          </cell>
          <cell r="K255">
            <v>10</v>
          </cell>
          <cell r="L255" t="str">
            <v>671436239243</v>
          </cell>
          <cell r="M255">
            <v>0</v>
          </cell>
          <cell r="N255" t="str">
            <v>30671436239244</v>
          </cell>
        </row>
        <row r="256">
          <cell r="B256" t="str">
            <v>VDW-960-PP</v>
          </cell>
          <cell r="C256" t="str">
            <v>AQUA-FLO</v>
          </cell>
          <cell r="D256">
            <v>6.1507351891287234</v>
          </cell>
          <cell r="E256">
            <v>5.4901573475643426</v>
          </cell>
          <cell r="F256">
            <v>5.3630140464414966</v>
          </cell>
          <cell r="G256" t="str">
            <v>CONN, REINFORCED VINYL UNBRAID, 1/4" COMP X 1/4" COMP, 60" L, 7/32" ID__LB</v>
          </cell>
          <cell r="H256" t="str">
            <v>CONNECTORS</v>
          </cell>
          <cell r="I256" t="str">
            <v>ICEMAKER CONNECTOR</v>
          </cell>
          <cell r="J256" t="str">
            <v>EA</v>
          </cell>
          <cell r="K256">
            <v>10</v>
          </cell>
          <cell r="L256" t="str">
            <v>671436239250</v>
          </cell>
          <cell r="M256">
            <v>0</v>
          </cell>
          <cell r="N256" t="str">
            <v>30671436239251</v>
          </cell>
        </row>
        <row r="257">
          <cell r="B257" t="str">
            <v>VDW-972-PP</v>
          </cell>
          <cell r="C257" t="str">
            <v>AQUA-FLO</v>
          </cell>
          <cell r="D257">
            <v>6.5728444668140291</v>
          </cell>
          <cell r="E257">
            <v>5.8669328518089534</v>
          </cell>
          <cell r="F257">
            <v>5.7310640300208142</v>
          </cell>
          <cell r="G257" t="str">
            <v>CONN, REINFORCED VINYL UNBRAID, 1/4" COMP X 1/4" COMP, 72" L, 7/32" ID__LB</v>
          </cell>
          <cell r="H257" t="str">
            <v>CONNECTORS</v>
          </cell>
          <cell r="I257" t="str">
            <v>ICEMAKER CONNECTOR</v>
          </cell>
          <cell r="J257" t="str">
            <v>EA</v>
          </cell>
          <cell r="K257">
            <v>10</v>
          </cell>
          <cell r="L257" t="str">
            <v>671436239212</v>
          </cell>
          <cell r="M257">
            <v>0</v>
          </cell>
          <cell r="N257" t="str">
            <v>30671436239213</v>
          </cell>
        </row>
        <row r="258">
          <cell r="B258" t="str">
            <v>VF-112-PP</v>
          </cell>
          <cell r="C258" t="str">
            <v>AQUA-FLO</v>
          </cell>
          <cell r="D258">
            <v>3.3439825894550101</v>
          </cell>
          <cell r="E258">
            <v>2.692330103187925</v>
          </cell>
          <cell r="F258">
            <v>3.2714385683293123</v>
          </cell>
          <cell r="G258" t="str">
            <v>CONNECTOR, DIAMONDBACK 1/2" CONE X 3/8 COMP. 12" L X 5/16" ID</v>
          </cell>
          <cell r="H258" t="str">
            <v>CONNECTORS</v>
          </cell>
          <cell r="I258" t="str">
            <v>FAUCET CONNECTOR</v>
          </cell>
          <cell r="J258" t="str">
            <v>EA</v>
          </cell>
          <cell r="K258">
            <v>25</v>
          </cell>
          <cell r="L258" t="str">
            <v>042867005569</v>
          </cell>
          <cell r="M258">
            <v>0</v>
          </cell>
          <cell r="N258" t="str">
            <v>30042867005560</v>
          </cell>
        </row>
        <row r="259">
          <cell r="B259" t="str">
            <v>VF-116-PP</v>
          </cell>
          <cell r="C259" t="str">
            <v>AQUA-FLO</v>
          </cell>
          <cell r="D259">
            <v>3.6552570343691082</v>
          </cell>
          <cell r="E259">
            <v>3.0030056228659872</v>
          </cell>
          <cell r="F259">
            <v>3.6489390375723376</v>
          </cell>
          <cell r="G259" t="str">
            <v>CONNECTOR, DIAMONDBACK 1/2" CONE X 3/8 COMP. 16"L X 5/16" ID</v>
          </cell>
          <cell r="H259" t="str">
            <v>CONNECTORS</v>
          </cell>
          <cell r="I259" t="str">
            <v>FAUCET CONNECTOR</v>
          </cell>
          <cell r="J259" t="str">
            <v>EA</v>
          </cell>
          <cell r="K259">
            <v>25</v>
          </cell>
          <cell r="L259" t="str">
            <v>042867005576</v>
          </cell>
          <cell r="M259">
            <v>0</v>
          </cell>
          <cell r="N259" t="str">
            <v>30042867005577</v>
          </cell>
        </row>
        <row r="260">
          <cell r="B260" t="str">
            <v>VF-120-PP</v>
          </cell>
          <cell r="C260" t="str">
            <v>AQUA-FLO</v>
          </cell>
          <cell r="D260">
            <v>3.9006942217127993</v>
          </cell>
          <cell r="E260">
            <v>3.1563352513758627</v>
          </cell>
          <cell r="F260">
            <v>3.8352492005723611</v>
          </cell>
          <cell r="G260" t="str">
            <v>CONNECTOR, DIAMONDBACK 1/2" CONE X 3/8 COMP. 20" L X 5/16" ID</v>
          </cell>
          <cell r="H260" t="str">
            <v>CONNECTORS</v>
          </cell>
          <cell r="I260" t="str">
            <v>FAUCET CONNECTOR</v>
          </cell>
          <cell r="J260" t="str">
            <v>EA</v>
          </cell>
          <cell r="K260">
            <v>25</v>
          </cell>
          <cell r="L260" t="str">
            <v>042867005583</v>
          </cell>
          <cell r="M260">
            <v>0</v>
          </cell>
          <cell r="N260" t="str">
            <v>30042867005584</v>
          </cell>
        </row>
        <row r="261">
          <cell r="B261" t="str">
            <v>VF-124-PP</v>
          </cell>
          <cell r="C261" t="str">
            <v>AQUA-FLO</v>
          </cell>
          <cell r="D261">
            <v>4.1114540034282907</v>
          </cell>
          <cell r="E261">
            <v>3.7542987744373799</v>
          </cell>
          <cell r="F261">
            <v>4.0222605348311227</v>
          </cell>
          <cell r="G261" t="str">
            <v>CONNECTOR, DIAMONDBACK 1/2" CONE X 3/8 COMP. 24" LONG X 5/16" ID</v>
          </cell>
          <cell r="H261" t="str">
            <v>CONNECTORS</v>
          </cell>
          <cell r="I261" t="str">
            <v>FAUCET CONNECTOR</v>
          </cell>
          <cell r="J261" t="str">
            <v>EA</v>
          </cell>
          <cell r="K261">
            <v>25</v>
          </cell>
          <cell r="L261" t="str">
            <v>042867011164</v>
          </cell>
          <cell r="M261">
            <v>0</v>
          </cell>
          <cell r="N261" t="str">
            <v>30042867011165</v>
          </cell>
        </row>
        <row r="262">
          <cell r="B262" t="str">
            <v>VF-130-PP</v>
          </cell>
          <cell r="C262" t="str">
            <v>AQUA-FLO</v>
          </cell>
          <cell r="D262">
            <v>4.2485024702092336</v>
          </cell>
          <cell r="E262">
            <v>3.5040121894748895</v>
          </cell>
          <cell r="F262">
            <v>4.15633588599216</v>
          </cell>
          <cell r="G262" t="str">
            <v>CONNECTOR, DIAMONDBACK 1/2" CONE X 3/8 COMP. 30" LONG X 5/16" ID</v>
          </cell>
          <cell r="H262" t="str">
            <v>CONNECTORS</v>
          </cell>
          <cell r="I262" t="str">
            <v>FAUCET CONNECTOR</v>
          </cell>
          <cell r="J262" t="str">
            <v>EA</v>
          </cell>
          <cell r="K262">
            <v>25</v>
          </cell>
          <cell r="L262" t="str">
            <v>042867005590</v>
          </cell>
          <cell r="M262">
            <v>0</v>
          </cell>
          <cell r="N262" t="str">
            <v>30042867005591</v>
          </cell>
        </row>
        <row r="263">
          <cell r="B263" t="str">
            <v>VF-136-PP</v>
          </cell>
          <cell r="C263" t="str">
            <v>AQUA-FLO</v>
          </cell>
          <cell r="D263">
            <v>4.659647870552063</v>
          </cell>
          <cell r="E263">
            <v>4.1176180106732563</v>
          </cell>
          <cell r="F263">
            <v>4.558561939475271</v>
          </cell>
          <cell r="G263" t="str">
            <v>CONNECTOR, DIAMONDBACK 1/2" CONE X 3/8" COMP 36" LONG X 5/16" ID</v>
          </cell>
          <cell r="H263" t="str">
            <v>CONNECTORS</v>
          </cell>
          <cell r="I263" t="str">
            <v>FAUCET CONNECTOR</v>
          </cell>
          <cell r="J263" t="str">
            <v>EA</v>
          </cell>
          <cell r="K263">
            <v>10</v>
          </cell>
          <cell r="L263" t="str">
            <v>042867011171</v>
          </cell>
          <cell r="M263">
            <v>0</v>
          </cell>
          <cell r="N263" t="str">
            <v>30042867011172</v>
          </cell>
        </row>
        <row r="264">
          <cell r="B264" t="str">
            <v>VF-148-PP</v>
          </cell>
          <cell r="C264" t="str">
            <v>AQUA-FLO</v>
          </cell>
          <cell r="D264">
            <v>5.3448902044567772</v>
          </cell>
          <cell r="E264">
            <v>5.2479445234070905</v>
          </cell>
          <cell r="F264">
            <v>5.2289386952804584</v>
          </cell>
          <cell r="G264" t="str">
            <v>CONNECTOR, DIAMONDBACK 1/2" CONE X 3/8 COMP. 48" LONG X 5/16" ID</v>
          </cell>
          <cell r="H264" t="str">
            <v>CONNECTORS</v>
          </cell>
          <cell r="I264" t="str">
            <v>FAUCET CONNECTOR</v>
          </cell>
          <cell r="J264" t="str">
            <v>EA</v>
          </cell>
          <cell r="K264">
            <v>10</v>
          </cell>
          <cell r="L264" t="str">
            <v>042867011188</v>
          </cell>
          <cell r="M264">
            <v>0</v>
          </cell>
          <cell r="N264" t="str">
            <v>30042867011189</v>
          </cell>
        </row>
        <row r="265">
          <cell r="B265" t="str">
            <v>VF-172-PP</v>
          </cell>
          <cell r="C265" t="str">
            <v>AQUA-FLO</v>
          </cell>
          <cell r="D265">
            <v>6.304229471923378</v>
          </cell>
          <cell r="E265">
            <v>6.1898832840186211</v>
          </cell>
          <cell r="F265">
            <v>6.1674661534077195</v>
          </cell>
          <cell r="G265" t="str">
            <v>CONNECTOR, DIAMONDBACK 1/2" CONE X 3/8 COMP. 72" LONG X 5/16" ID</v>
          </cell>
          <cell r="H265" t="str">
            <v>CONNECTORS</v>
          </cell>
          <cell r="I265" t="str">
            <v>FAUCET CONNECTOR</v>
          </cell>
          <cell r="J265" t="str">
            <v>EA</v>
          </cell>
          <cell r="K265">
            <v>25</v>
          </cell>
          <cell r="L265" t="str">
            <v>671436239694</v>
          </cell>
          <cell r="M265">
            <v>0</v>
          </cell>
          <cell r="N265" t="str">
            <v>30671436239695</v>
          </cell>
        </row>
        <row r="266">
          <cell r="B266" t="str">
            <v>VF-212-PP</v>
          </cell>
          <cell r="C266" t="str">
            <v>AQUA-FLO</v>
          </cell>
          <cell r="D266">
            <v>3.9744055366473474</v>
          </cell>
          <cell r="E266">
            <v>3.9023177225334784</v>
          </cell>
          <cell r="F266">
            <v>3.8119462585000825</v>
          </cell>
          <cell r="G266" t="str">
            <v>CONNECTOR, DIAMONDBACK 7/16" COMP X 1/2" FIP 12" L X 5/16" ID,_____LO</v>
          </cell>
          <cell r="H266" t="str">
            <v>CONNECTORS</v>
          </cell>
          <cell r="I266" t="str">
            <v>FAUCET CONNECTOR</v>
          </cell>
          <cell r="J266" t="str">
            <v>EA</v>
          </cell>
          <cell r="K266">
            <v>25</v>
          </cell>
          <cell r="L266" t="str">
            <v>671436239755</v>
          </cell>
          <cell r="M266">
            <v>0</v>
          </cell>
          <cell r="N266" t="str">
            <v>30671436239756</v>
          </cell>
        </row>
        <row r="267">
          <cell r="B267" t="str">
            <v>VF-220-PP</v>
          </cell>
          <cell r="C267" t="str">
            <v>AQUA-FLO</v>
          </cell>
          <cell r="D267">
            <v>4.3033218569216114</v>
          </cell>
          <cell r="E267">
            <v>4.2252681547431452</v>
          </cell>
          <cell r="F267">
            <v>4.1274176729966419</v>
          </cell>
          <cell r="G267" t="str">
            <v>CONNECTOR, DIAMONDBACK 7/16" COMP X 1/2" FIP 20" L X 5/16" ID,_____LO</v>
          </cell>
          <cell r="H267" t="str">
            <v>CONNECTORS</v>
          </cell>
          <cell r="I267" t="str">
            <v>FAUCET CONNECTOR</v>
          </cell>
          <cell r="J267" t="str">
            <v>EA</v>
          </cell>
          <cell r="K267">
            <v>25</v>
          </cell>
          <cell r="L267" t="str">
            <v>671436239762</v>
          </cell>
          <cell r="M267">
            <v>0</v>
          </cell>
          <cell r="N267" t="str">
            <v>30671436239763</v>
          </cell>
        </row>
        <row r="268">
          <cell r="B268" t="str">
            <v>VF-316-PP</v>
          </cell>
          <cell r="C268" t="str">
            <v>AQUA-FLO</v>
          </cell>
          <cell r="D268">
            <v>4.1114540034282907</v>
          </cell>
          <cell r="E268">
            <v>4.0368804026208389</v>
          </cell>
          <cell r="F268">
            <v>3.9433926812069826</v>
          </cell>
          <cell r="G268" t="str">
            <v>CONNECTOR, DIAMONDBACK 1/2" FIP X 1/2" CONE 16" L X 5/16" ID,_____LO</v>
          </cell>
          <cell r="H268" t="str">
            <v>CONNECTORS</v>
          </cell>
          <cell r="I268" t="str">
            <v>FAUCET CONNECTOR</v>
          </cell>
          <cell r="J268" t="str">
            <v>EA</v>
          </cell>
          <cell r="K268">
            <v>25</v>
          </cell>
          <cell r="L268" t="str">
            <v>042867011089</v>
          </cell>
          <cell r="M268">
            <v>0</v>
          </cell>
          <cell r="N268" t="str">
            <v>30042867011080</v>
          </cell>
        </row>
        <row r="269">
          <cell r="B269" t="str">
            <v>VF-320-PP</v>
          </cell>
          <cell r="C269" t="str">
            <v>AQUA-FLO</v>
          </cell>
          <cell r="D269">
            <v>4.3855509369901773</v>
          </cell>
          <cell r="E269">
            <v>4.3060057627955626</v>
          </cell>
          <cell r="F269">
            <v>4.206285526620781</v>
          </cell>
          <cell r="G269" t="str">
            <v>CONNECTOR, DIAMONDBACK 1/2" FIP X 1/2" CONE 20" LONG X 5/16" ID__LO</v>
          </cell>
          <cell r="H269" t="str">
            <v>CONNECTORS</v>
          </cell>
          <cell r="I269" t="str">
            <v>FAUCET CONNECTOR</v>
          </cell>
          <cell r="J269" t="str">
            <v>EA</v>
          </cell>
          <cell r="K269">
            <v>25</v>
          </cell>
          <cell r="L269" t="str">
            <v>042867005606</v>
          </cell>
          <cell r="M269">
            <v>0</v>
          </cell>
          <cell r="N269" t="str">
            <v>30042867005607</v>
          </cell>
        </row>
        <row r="270">
          <cell r="B270" t="str">
            <v>VF-409-PP</v>
          </cell>
          <cell r="C270" t="str">
            <v>AQUA-FLO</v>
          </cell>
          <cell r="D270">
            <v>3.3439825894550101</v>
          </cell>
          <cell r="E270">
            <v>3.283329394131616</v>
          </cell>
          <cell r="F270">
            <v>3.2072927140483452</v>
          </cell>
          <cell r="G270" t="str">
            <v>CONNECTOR, DIAMONDBACK 1/2" CONE X 1/2" CONE 9" L X 5/16" ID,______LO</v>
          </cell>
          <cell r="H270" t="str">
            <v>CONNECTORS</v>
          </cell>
          <cell r="I270" t="str">
            <v>FAUCET CONNECTOR</v>
          </cell>
          <cell r="J270" t="str">
            <v>EA</v>
          </cell>
          <cell r="K270">
            <v>25</v>
          </cell>
          <cell r="L270" t="str">
            <v>671436240348</v>
          </cell>
          <cell r="M270">
            <v>0</v>
          </cell>
          <cell r="N270" t="str">
            <v>30671436240349</v>
          </cell>
        </row>
        <row r="271">
          <cell r="B271" t="str">
            <v>VF-412-PP</v>
          </cell>
          <cell r="C271" t="str">
            <v>AQUA-FLO</v>
          </cell>
          <cell r="D271">
            <v>3.0046505857053951</v>
          </cell>
          <cell r="E271">
            <v>3.3909795382015053</v>
          </cell>
          <cell r="F271">
            <v>3.3124498522138652</v>
          </cell>
          <cell r="G271" t="str">
            <v>CONNECTOR, DIAMONDBACK 1/2" CONE X 1/2" CONE 12" L X 5/16" ID,_____LO</v>
          </cell>
          <cell r="H271" t="str">
            <v>CONNECTORS</v>
          </cell>
          <cell r="I271" t="str">
            <v>FAUCET CONNECTOR</v>
          </cell>
          <cell r="J271" t="str">
            <v>EA</v>
          </cell>
          <cell r="K271">
            <v>25</v>
          </cell>
          <cell r="L271" t="str">
            <v>042867005613</v>
          </cell>
          <cell r="M271">
            <v>0</v>
          </cell>
          <cell r="N271" t="str">
            <v>30042867005614</v>
          </cell>
        </row>
        <row r="272">
          <cell r="B272" t="str">
            <v>VF-416-PP</v>
          </cell>
          <cell r="C272" t="str">
            <v>AQUA-FLO</v>
          </cell>
          <cell r="D272">
            <v>3.4289526388591951</v>
          </cell>
          <cell r="E272">
            <v>3.7408425064286446</v>
          </cell>
          <cell r="F272">
            <v>3.6542105512518037</v>
          </cell>
          <cell r="G272" t="str">
            <v>CONNECTOR, DIAMONDBACK 1/2" CONE X 1/2" CONE 16" L X 5/16" ID,_____LO</v>
          </cell>
          <cell r="H272" t="str">
            <v>CONNECTORS</v>
          </cell>
          <cell r="I272" t="str">
            <v>FAUCET CONNECTOR</v>
          </cell>
          <cell r="J272" t="str">
            <v>EA</v>
          </cell>
          <cell r="K272">
            <v>25</v>
          </cell>
          <cell r="L272" t="str">
            <v>042867005620</v>
          </cell>
          <cell r="M272">
            <v>0</v>
          </cell>
          <cell r="N272" t="str">
            <v>30042867005621</v>
          </cell>
        </row>
        <row r="273">
          <cell r="B273" t="str">
            <v>VF-420-PP</v>
          </cell>
          <cell r="C273" t="str">
            <v>AQUA-FLO</v>
          </cell>
          <cell r="D273">
            <v>3.9469958432911594</v>
          </cell>
          <cell r="E273">
            <v>4.3060057627955626</v>
          </cell>
          <cell r="F273">
            <v>4.206285526620781</v>
          </cell>
          <cell r="G273" t="str">
            <v>CONNECTOR, DIAMONDBACK 1/2" CONE X 1/2" CONE 20" L X 5/16" ID,_____LO</v>
          </cell>
          <cell r="H273" t="str">
            <v>CONNECTORS</v>
          </cell>
          <cell r="I273" t="str">
            <v>FAUCET CONNECTOR</v>
          </cell>
          <cell r="J273" t="str">
            <v>EA</v>
          </cell>
          <cell r="K273">
            <v>25</v>
          </cell>
          <cell r="L273" t="str">
            <v>042867005637</v>
          </cell>
          <cell r="M273">
            <v>0</v>
          </cell>
          <cell r="N273" t="str">
            <v>30042867005638</v>
          </cell>
        </row>
        <row r="274">
          <cell r="B274" t="str">
            <v>VF-424-PP</v>
          </cell>
          <cell r="C274" t="str">
            <v>AQUA-FLO</v>
          </cell>
          <cell r="D274">
            <v>3.9469958432911594</v>
          </cell>
          <cell r="E274">
            <v>4.3060057627955626</v>
          </cell>
          <cell r="F274">
            <v>4.206285526620781</v>
          </cell>
          <cell r="G274" t="str">
            <v>CONNECTOR, DIAMONDBACK 1/2" CONE X 1/2" CONE 24" LONG X 5/16" ID__LO</v>
          </cell>
          <cell r="H274" t="str">
            <v>CONNECTORS</v>
          </cell>
          <cell r="I274" t="str">
            <v>FAUCET CONNECTOR</v>
          </cell>
          <cell r="J274" t="str">
            <v>EA</v>
          </cell>
          <cell r="K274">
            <v>25</v>
          </cell>
          <cell r="L274" t="str">
            <v>042867011249</v>
          </cell>
          <cell r="M274">
            <v>0</v>
          </cell>
          <cell r="N274" t="str">
            <v>30042867011240</v>
          </cell>
        </row>
        <row r="275">
          <cell r="B275" t="str">
            <v>VF-436-PP</v>
          </cell>
          <cell r="C275" t="str">
            <v>AQUA-FLO</v>
          </cell>
          <cell r="D275">
            <v>4.1936830834968566</v>
          </cell>
          <cell r="E275">
            <v>4.5751311229702853</v>
          </cell>
          <cell r="F275">
            <v>4.4691783720345795</v>
          </cell>
          <cell r="G275" t="str">
            <v>CONNECTOR, DIAMONDBACK 1/2" CONE X 1/2" CONE 36" LONG X 5/16" ID</v>
          </cell>
          <cell r="H275" t="str">
            <v>CONNECTORS</v>
          </cell>
          <cell r="I275" t="str">
            <v>FAUCET CONNECTOR</v>
          </cell>
          <cell r="J275" t="str">
            <v>EA</v>
          </cell>
          <cell r="K275">
            <v>10</v>
          </cell>
          <cell r="L275" t="str">
            <v>042867011256</v>
          </cell>
          <cell r="M275">
            <v>0</v>
          </cell>
          <cell r="N275" t="str">
            <v>30042867011257</v>
          </cell>
        </row>
        <row r="276">
          <cell r="B276" t="str">
            <v>VF-472-PP</v>
          </cell>
          <cell r="C276" t="str">
            <v>AQUA-FLO</v>
          </cell>
          <cell r="D276">
            <v>7.5239608262737727</v>
          </cell>
          <cell r="E276">
            <v>8.208323485329041</v>
          </cell>
          <cell r="F276">
            <v>8.0182317851208644</v>
          </cell>
          <cell r="G276" t="str">
            <v>CONNECTOR, DIAMONDBACK 1/2" CONE X 1/2" CONE 72" LONG X 5/16" ID__LB</v>
          </cell>
          <cell r="H276" t="str">
            <v>CONNECTORS</v>
          </cell>
          <cell r="I276" t="str">
            <v>FAUCET CONNECTOR</v>
          </cell>
          <cell r="J276" t="str">
            <v>EA</v>
          </cell>
          <cell r="K276">
            <v>10</v>
          </cell>
          <cell r="L276" t="str">
            <v>671436239687</v>
          </cell>
          <cell r="M276">
            <v>0</v>
          </cell>
          <cell r="N276" t="str">
            <v>30671436239688</v>
          </cell>
        </row>
        <row r="277">
          <cell r="B277" t="str">
            <v>VF-509-PP</v>
          </cell>
          <cell r="C277" t="str">
            <v>AQUA-FLO</v>
          </cell>
          <cell r="D277">
            <v>3.2891632027426323</v>
          </cell>
          <cell r="E277">
            <v>3.2295043220966715</v>
          </cell>
          <cell r="F277">
            <v>3.154714144965586</v>
          </cell>
          <cell r="G277" t="str">
            <v>CONNECTOR, DIAMONDBACK 3/8" COMP. X 3/8" COMP. 9" L X 5/16" ID,______LO</v>
          </cell>
          <cell r="H277" t="str">
            <v>CONNECTORS</v>
          </cell>
          <cell r="I277" t="str">
            <v>FAUCET CONNECTOR</v>
          </cell>
          <cell r="J277" t="str">
            <v>EA</v>
          </cell>
          <cell r="K277">
            <v>25</v>
          </cell>
          <cell r="L277" t="str">
            <v>671436239700</v>
          </cell>
          <cell r="M277">
            <v>0</v>
          </cell>
          <cell r="N277" t="str">
            <v>30671436239701</v>
          </cell>
        </row>
        <row r="278">
          <cell r="B278" t="str">
            <v>VF-512-PP</v>
          </cell>
          <cell r="C278" t="str">
            <v>AQUA-FLO</v>
          </cell>
          <cell r="D278">
            <v>3.4262116695235765</v>
          </cell>
          <cell r="E278">
            <v>3.3640670021840333</v>
          </cell>
          <cell r="F278">
            <v>3.2861605676724857</v>
          </cell>
          <cell r="G278" t="str">
            <v>CONNECTOR, DIAMONDBACK 3/8" COMP. X 3/8" COMP. 12" L X 5/16" ID,_____LO</v>
          </cell>
          <cell r="H278" t="str">
            <v>CONNECTORS</v>
          </cell>
          <cell r="I278" t="str">
            <v>FAUCET CONNECTOR</v>
          </cell>
          <cell r="J278" t="str">
            <v>EA</v>
          </cell>
          <cell r="K278">
            <v>25</v>
          </cell>
          <cell r="L278" t="str">
            <v>042867005651</v>
          </cell>
          <cell r="M278">
            <v>0</v>
          </cell>
          <cell r="N278" t="str">
            <v>30042867005652</v>
          </cell>
        </row>
        <row r="279">
          <cell r="B279" t="str">
            <v>VF-516-PP</v>
          </cell>
          <cell r="C279" t="str">
            <v>AQUA-FLO</v>
          </cell>
          <cell r="D279">
            <v>3.6454892163730848</v>
          </cell>
          <cell r="E279">
            <v>3.5793672903238116</v>
          </cell>
          <cell r="F279">
            <v>3.4964748440035245</v>
          </cell>
          <cell r="G279" t="str">
            <v>CONNECTOR, DIAMONDBACK 3/8" COMP. X 3/8" COMP. 16" L X 5/16" ID,_____LO</v>
          </cell>
          <cell r="H279" t="str">
            <v>CONNECTORS</v>
          </cell>
          <cell r="I279" t="str">
            <v>FAUCET CONNECTOR</v>
          </cell>
          <cell r="J279" t="str">
            <v>EA</v>
          </cell>
          <cell r="K279">
            <v>25</v>
          </cell>
          <cell r="L279" t="str">
            <v>671436239717</v>
          </cell>
          <cell r="M279">
            <v>0</v>
          </cell>
          <cell r="N279" t="str">
            <v>30671436239718</v>
          </cell>
        </row>
        <row r="280">
          <cell r="B280" t="str">
            <v>VF-520-PP</v>
          </cell>
          <cell r="C280" t="str">
            <v>AQUA-FLO</v>
          </cell>
          <cell r="D280">
            <v>3.8373570698664046</v>
          </cell>
          <cell r="E280">
            <v>3.7677550424461166</v>
          </cell>
          <cell r="F280">
            <v>3.6804998357931829</v>
          </cell>
          <cell r="G280" t="str">
            <v>CONNECTOR, DIAMONDBACK 3/8" COMP. X 3/8" COMP. 20" L X 5/16" ID,_____LO</v>
          </cell>
          <cell r="H280" t="str">
            <v>CONNECTORS</v>
          </cell>
          <cell r="I280" t="str">
            <v>FAUCET CONNECTOR</v>
          </cell>
          <cell r="J280" t="str">
            <v>EA</v>
          </cell>
          <cell r="K280">
            <v>25</v>
          </cell>
          <cell r="L280" t="str">
            <v>042867005668</v>
          </cell>
          <cell r="M280">
            <v>0</v>
          </cell>
          <cell r="N280" t="str">
            <v>30042867005669</v>
          </cell>
        </row>
        <row r="281">
          <cell r="B281" t="str">
            <v>VF-524-PP</v>
          </cell>
          <cell r="C281" t="str">
            <v>AQUA-FLO</v>
          </cell>
          <cell r="D281">
            <v>4.1114540034282907</v>
          </cell>
          <cell r="E281">
            <v>4.0368804026208389</v>
          </cell>
          <cell r="F281">
            <v>3.9433926812069826</v>
          </cell>
          <cell r="G281" t="str">
            <v>CONNECTOR, DIAMONDBACK, 3/8" COMP X 3/8" COMP 24" L X 5/16" ID,_____LB</v>
          </cell>
          <cell r="H281" t="str">
            <v>CONNECTORS</v>
          </cell>
          <cell r="I281" t="str">
            <v>FAUCET CONNECTOR</v>
          </cell>
          <cell r="J281" t="str">
            <v>EA</v>
          </cell>
          <cell r="K281">
            <v>25</v>
          </cell>
          <cell r="L281" t="str">
            <v>671436238635</v>
          </cell>
          <cell r="M281">
            <v>0</v>
          </cell>
          <cell r="N281" t="str">
            <v>30671436238636</v>
          </cell>
        </row>
        <row r="282">
          <cell r="B282" t="str">
            <v>VF-548-PP#</v>
          </cell>
          <cell r="C282" t="str">
            <v>AQUA-FLO</v>
          </cell>
          <cell r="D282">
            <v>4.5225994037711192</v>
          </cell>
          <cell r="E282">
            <v>4.4405684428829231</v>
          </cell>
          <cell r="F282">
            <v>4.3377319493276802</v>
          </cell>
          <cell r="G282" t="str">
            <v>CONNECTOR, DIAMONDBACK 3/8" COMP. X 3/8" COMP. 48" LONG X 5/16" ID</v>
          </cell>
          <cell r="H282" t="str">
            <v>CONNECTORS</v>
          </cell>
          <cell r="I282" t="str">
            <v>FAUCET CONNECTOR</v>
          </cell>
          <cell r="J282" t="str">
            <v>EA</v>
          </cell>
          <cell r="K282">
            <v>10</v>
          </cell>
          <cell r="L282" t="str">
            <v>00042867534656</v>
          </cell>
          <cell r="M282">
            <v>0</v>
          </cell>
          <cell r="N282" t="str">
            <v>30042867534657</v>
          </cell>
        </row>
        <row r="283">
          <cell r="B283" t="str">
            <v>VF-560-PP</v>
          </cell>
          <cell r="C283" t="str">
            <v>AQUA-FLO</v>
          </cell>
          <cell r="D283">
            <v>5.2078417376758352</v>
          </cell>
          <cell r="E283">
            <v>5.1133818433197309</v>
          </cell>
          <cell r="F283">
            <v>4.9949640628621772</v>
          </cell>
          <cell r="G283" t="str">
            <v>CONNECTOR, DIAMONDBACK 3/8" COMP. X 3/8" COMP. 60" LONG X 5/16" ID__LB</v>
          </cell>
          <cell r="H283" t="str">
            <v>CONNECTORS</v>
          </cell>
          <cell r="I283" t="str">
            <v>FAUCET CONNECTOR</v>
          </cell>
          <cell r="J283" t="str">
            <v>EA</v>
          </cell>
          <cell r="K283">
            <v>10</v>
          </cell>
          <cell r="L283" t="str">
            <v>671436239724</v>
          </cell>
          <cell r="M283">
            <v>0</v>
          </cell>
          <cell r="N283" t="str">
            <v>30671436239725</v>
          </cell>
        </row>
        <row r="284">
          <cell r="B284" t="str">
            <v>VF-572-PP</v>
          </cell>
          <cell r="C284" t="str">
            <v>AQUA-FLO</v>
          </cell>
          <cell r="D284">
            <v>5.4819386712377209</v>
          </cell>
          <cell r="E284">
            <v>5.3825072034944528</v>
          </cell>
          <cell r="F284">
            <v>5.2578569082759765</v>
          </cell>
          <cell r="G284" t="str">
            <v>CONNECTOR, DIAMONDBACK 3/8" COMP. X 3/8" COMP. 72" LONG X 5/16" ID__LB</v>
          </cell>
          <cell r="H284" t="str">
            <v>CONNECTORS</v>
          </cell>
          <cell r="I284" t="str">
            <v>FAUCET CONNECTOR</v>
          </cell>
          <cell r="J284" t="str">
            <v>EA</v>
          </cell>
          <cell r="K284">
            <v>25</v>
          </cell>
          <cell r="L284" t="str">
            <v>671436239731</v>
          </cell>
          <cell r="M284">
            <v>0</v>
          </cell>
          <cell r="N284" t="str">
            <v>30671436239732</v>
          </cell>
        </row>
        <row r="285">
          <cell r="B285" t="str">
            <v>VF-596-PP</v>
          </cell>
          <cell r="C285" t="str">
            <v>AQUA-FLO</v>
          </cell>
          <cell r="D285">
            <v>8.6839999999999993</v>
          </cell>
          <cell r="E285">
            <v>8.6839999999999993</v>
          </cell>
          <cell r="F285">
            <v>8.6839999999999993</v>
          </cell>
          <cell r="G285" t="str">
            <v>CONNECTOR, DIAMONDBACK 3/8" COMP. X 3/8" COMP. 96" LONG X 5/16" ID__LB</v>
          </cell>
          <cell r="H285" t="str">
            <v>CONNECTORS</v>
          </cell>
          <cell r="I285" t="str">
            <v>FAUCET CONNECTOR</v>
          </cell>
          <cell r="J285" t="str">
            <v>EA</v>
          </cell>
          <cell r="K285">
            <v>10</v>
          </cell>
          <cell r="L285" t="str">
            <v>671436239748</v>
          </cell>
          <cell r="M285">
            <v>0</v>
          </cell>
          <cell r="N285" t="str">
            <v>30671436239749</v>
          </cell>
        </row>
        <row r="286">
          <cell r="B286" t="str">
            <v>VT-109-PP</v>
          </cell>
          <cell r="C286" t="str">
            <v>AQUA-FLO</v>
          </cell>
          <cell r="D286">
            <v>3.0430241564040585</v>
          </cell>
          <cell r="E286">
            <v>3.0206630426010865</v>
          </cell>
          <cell r="F286">
            <v>3.3035114954697957</v>
          </cell>
          <cell r="G286" t="str">
            <v>CONNECTOR, DIAMONDBACK 3/8" CONE X 7/8" BALLCOCK 9" LONG X 5/16" ID</v>
          </cell>
          <cell r="H286" t="str">
            <v>CONNECTORS</v>
          </cell>
          <cell r="I286" t="str">
            <v>TOILET CONNECTOR</v>
          </cell>
          <cell r="J286" t="str">
            <v>EA</v>
          </cell>
          <cell r="K286">
            <v>25</v>
          </cell>
          <cell r="L286" t="str">
            <v>00042867010785</v>
          </cell>
          <cell r="M286">
            <v>0</v>
          </cell>
          <cell r="N286" t="str">
            <v>30042867010786</v>
          </cell>
        </row>
        <row r="287">
          <cell r="B287" t="str">
            <v>VT-112-PP</v>
          </cell>
          <cell r="C287" t="str">
            <v>AQUA-FLO</v>
          </cell>
          <cell r="D287">
            <v>3.1225122671370062</v>
          </cell>
          <cell r="E287">
            <v>3.1692202414175337</v>
          </cell>
          <cell r="F287">
            <v>3.465979273935524</v>
          </cell>
          <cell r="G287" t="str">
            <v>CONNECTOR, DIAMONDBACK 3/8" CONE X 7/8" BALLCOCK 12" LONG X 5/16" ID</v>
          </cell>
          <cell r="H287" t="str">
            <v>CONNECTORS</v>
          </cell>
          <cell r="I287" t="str">
            <v>TOILET CONNECTOR</v>
          </cell>
          <cell r="J287" t="str">
            <v>EA</v>
          </cell>
          <cell r="K287">
            <v>25</v>
          </cell>
          <cell r="L287" t="str">
            <v>042867005675</v>
          </cell>
          <cell r="M287">
            <v>0</v>
          </cell>
          <cell r="N287" t="str">
            <v>30042867005676</v>
          </cell>
        </row>
        <row r="288">
          <cell r="B288" t="str">
            <v>VT-116-PP</v>
          </cell>
          <cell r="C288" t="str">
            <v>AQUA-FLO</v>
          </cell>
          <cell r="D288">
            <v>3.3672808288077709</v>
          </cell>
          <cell r="E288">
            <v>3.3425369733700556</v>
          </cell>
          <cell r="F288">
            <v>3.6555250154788732</v>
          </cell>
          <cell r="G288" t="str">
            <v>CONNECTOR, DIAMONDBACK 3/8" CONE X 7/8" BALLCOCK 16" LONG X 5/16" ID</v>
          </cell>
          <cell r="H288" t="str">
            <v>CONNECTORS</v>
          </cell>
          <cell r="I288" t="str">
            <v>TOILET CONNECTOR</v>
          </cell>
          <cell r="J288" t="str">
            <v>EA</v>
          </cell>
          <cell r="K288">
            <v>25</v>
          </cell>
          <cell r="L288" t="str">
            <v>042867011270</v>
          </cell>
          <cell r="M288">
            <v>0</v>
          </cell>
          <cell r="N288" t="str">
            <v>30042867011271</v>
          </cell>
        </row>
        <row r="289">
          <cell r="B289" t="str">
            <v>VT-120-PP</v>
          </cell>
          <cell r="C289" t="str">
            <v>AQUA-FLO</v>
          </cell>
          <cell r="D289">
            <v>3.6454892163730843</v>
          </cell>
          <cell r="E289">
            <v>3.4663346390504275</v>
          </cell>
          <cell r="F289">
            <v>3.7909148308669787</v>
          </cell>
          <cell r="G289" t="str">
            <v>CONNECTOR, DIAMONDBACK 3/8" CONE X 7/8" BALLCOCK 20" LONG X 5/16" ID</v>
          </cell>
          <cell r="H289" t="str">
            <v>CONNECTORS</v>
          </cell>
          <cell r="I289" t="str">
            <v>TOILET CONNECTOR</v>
          </cell>
          <cell r="J289" t="str">
            <v>EA</v>
          </cell>
          <cell r="K289">
            <v>25</v>
          </cell>
          <cell r="L289" t="str">
            <v>042867005682</v>
          </cell>
          <cell r="M289">
            <v>0</v>
          </cell>
          <cell r="N289" t="str">
            <v>30042867005683</v>
          </cell>
        </row>
        <row r="290">
          <cell r="B290" t="str">
            <v>VT-409-PP</v>
          </cell>
          <cell r="C290" t="str">
            <v>AQUA-FLO</v>
          </cell>
          <cell r="D290">
            <v>3.4810310562359525</v>
          </cell>
          <cell r="E290">
            <v>3.4178920742189778</v>
          </cell>
          <cell r="F290">
            <v>3.3387391367552448</v>
          </cell>
          <cell r="G290" t="str">
            <v>CONNECTOR, DIAMONDBACK, 1/2" FIP X 7/8" BALLCOCK, 9" LENGTH X 5/16" ID</v>
          </cell>
          <cell r="H290" t="str">
            <v>CONNECTORS</v>
          </cell>
          <cell r="I290" t="str">
            <v>FAUCET CONNECTOR</v>
          </cell>
          <cell r="J290" t="str">
            <v>EA</v>
          </cell>
          <cell r="K290">
            <v>25</v>
          </cell>
          <cell r="L290" t="str">
            <v>042867017142</v>
          </cell>
          <cell r="M290">
            <v>0</v>
          </cell>
          <cell r="N290" t="str">
            <v>30042867017143</v>
          </cell>
        </row>
        <row r="291">
          <cell r="B291" t="str">
            <v>VT-412-PP</v>
          </cell>
          <cell r="C291" t="str">
            <v>AQUA-FLO</v>
          </cell>
          <cell r="D291">
            <v>3.6728989097292728</v>
          </cell>
          <cell r="E291">
            <v>3.3177774402339812</v>
          </cell>
          <cell r="F291">
            <v>3.6284470524012522</v>
          </cell>
          <cell r="G291" t="str">
            <v>CONNECTOR, DIAMONDBACK 1/2" FIP X 7/8" BALLCOCK 12" LONG X 5/16" ID</v>
          </cell>
          <cell r="H291" t="str">
            <v>CONNECTORS</v>
          </cell>
          <cell r="I291" t="str">
            <v>TOILET CONNECTOR</v>
          </cell>
          <cell r="J291" t="str">
            <v>EA</v>
          </cell>
          <cell r="K291">
            <v>25</v>
          </cell>
          <cell r="L291" t="str">
            <v>042867005712</v>
          </cell>
          <cell r="M291">
            <v>0</v>
          </cell>
          <cell r="N291" t="str">
            <v>30042867005713</v>
          </cell>
        </row>
        <row r="292">
          <cell r="B292" t="str">
            <v>VT-416-PP</v>
          </cell>
          <cell r="C292" t="str">
            <v>AQUA-FLO</v>
          </cell>
          <cell r="D292">
            <v>3.91958614993497</v>
          </cell>
          <cell r="E292">
            <v>3.5406132384586511</v>
          </cell>
          <cell r="F292">
            <v>3.8721487200998421</v>
          </cell>
          <cell r="G292" t="str">
            <v>CONNECTOR, DIAMONDBACK 1/2" FIP X 7/8" BALLCOCK 16" LONG X 5/16" ID</v>
          </cell>
          <cell r="H292" t="str">
            <v>CONNECTORS</v>
          </cell>
          <cell r="I292" t="str">
            <v>TOILET CONNECTOR</v>
          </cell>
          <cell r="J292" t="str">
            <v>EA</v>
          </cell>
          <cell r="K292">
            <v>25</v>
          </cell>
          <cell r="L292" t="str">
            <v>042867011263</v>
          </cell>
          <cell r="M292">
            <v>0</v>
          </cell>
          <cell r="N292" t="str">
            <v>30042867011264</v>
          </cell>
        </row>
        <row r="293">
          <cell r="B293" t="str">
            <v>VT-512-PP</v>
          </cell>
          <cell r="C293" t="str">
            <v>AQUA-FLO</v>
          </cell>
          <cell r="D293">
            <v>3.4262116695235765</v>
          </cell>
          <cell r="E293">
            <v>3.3640670021840333</v>
          </cell>
          <cell r="F293">
            <v>3.2861605676724857</v>
          </cell>
          <cell r="G293" t="str">
            <v>CONNECTOR, DIAMONDBACK, 3/8" COMP X 7/8" BRASS BC 12" LONG X 5/16" ID</v>
          </cell>
          <cell r="H293" t="str">
            <v>CONNECTORS</v>
          </cell>
          <cell r="I293" t="str">
            <v>TOILET CONNECTOR</v>
          </cell>
          <cell r="J293" t="str">
            <v>EA</v>
          </cell>
          <cell r="K293">
            <v>25</v>
          </cell>
          <cell r="L293" t="str">
            <v>671436239816</v>
          </cell>
          <cell r="M293">
            <v>0</v>
          </cell>
          <cell r="N293" t="str">
            <v>30671436239817</v>
          </cell>
        </row>
        <row r="294">
          <cell r="B294" t="str">
            <v>VT-516-PP</v>
          </cell>
          <cell r="C294" t="str">
            <v>AQUA-FLO</v>
          </cell>
          <cell r="D294">
            <v>3.53585044294833</v>
          </cell>
          <cell r="E294">
            <v>3.4717171462539222</v>
          </cell>
          <cell r="F294">
            <v>3.3913177058380048</v>
          </cell>
          <cell r="G294" t="str">
            <v>CONNECTOR, DIAMONDBACK, 3/8" COMP X 7/8" BRASS BC 16" LONG X 5/16" ID</v>
          </cell>
          <cell r="H294" t="str">
            <v>CONNECTORS</v>
          </cell>
          <cell r="I294" t="str">
            <v>TOILET CONNECTOR</v>
          </cell>
          <cell r="J294" t="str">
            <v>EA</v>
          </cell>
          <cell r="K294">
            <v>25</v>
          </cell>
          <cell r="L294" t="str">
            <v>671436238642</v>
          </cell>
          <cell r="M294">
            <v>0</v>
          </cell>
          <cell r="N294" t="str">
            <v>30671436238643</v>
          </cell>
        </row>
        <row r="295">
          <cell r="B295" t="str">
            <v>WAS-148-PP</v>
          </cell>
          <cell r="C295" t="str">
            <v>AQUA-FLO</v>
          </cell>
          <cell r="D295">
            <v>29.125540160286018</v>
          </cell>
          <cell r="E295">
            <v>27.410417933795497</v>
          </cell>
          <cell r="F295">
            <v>27.603748768448877</v>
          </cell>
          <cell r="G295" t="str">
            <v>CONNECTOR, ULTRACORE, GREY POLYMER BRAID 3/4" GHT X 3/4" GHT 48" LONG X 1/2" ID</v>
          </cell>
          <cell r="H295" t="str">
            <v>CONNECTORS</v>
          </cell>
          <cell r="I295" t="str">
            <v>WASHING MACHINE CONNECTOR</v>
          </cell>
          <cell r="J295" t="str">
            <v>EA</v>
          </cell>
          <cell r="K295">
            <v>10</v>
          </cell>
          <cell r="L295" t="str">
            <v>042867000229</v>
          </cell>
          <cell r="M295">
            <v>0</v>
          </cell>
          <cell r="N295" t="str">
            <v>30042867000220</v>
          </cell>
        </row>
        <row r="296">
          <cell r="B296" t="str">
            <v>WAS-160-PP</v>
          </cell>
          <cell r="C296" t="str">
            <v>AQUA-FLO</v>
          </cell>
          <cell r="D296">
            <v>30.512470644109154</v>
          </cell>
          <cell r="E296">
            <v>28.715675930642906</v>
          </cell>
          <cell r="F296">
            <v>28.91821299551787</v>
          </cell>
          <cell r="G296" t="str">
            <v>CONNECTOR, ULTRACORE, GREY POLYMER BRAID 3/4" GHT X 3/4" GHT 60" LONG X 1/2" ID</v>
          </cell>
          <cell r="H296" t="str">
            <v>CONNECTORS</v>
          </cell>
          <cell r="I296" t="str">
            <v>WASHING MACHINE CONNECTOR</v>
          </cell>
          <cell r="J296" t="str">
            <v>EA</v>
          </cell>
          <cell r="K296">
            <v>10</v>
          </cell>
          <cell r="L296" t="str">
            <v>042867000236</v>
          </cell>
          <cell r="M296">
            <v>0</v>
          </cell>
          <cell r="N296" t="str">
            <v>30042867000237</v>
          </cell>
        </row>
        <row r="297">
          <cell r="B297" t="str">
            <v>WAS-172-PP</v>
          </cell>
          <cell r="C297" t="str">
            <v>AQUA-FLO</v>
          </cell>
          <cell r="D297">
            <v>33.097204727597749</v>
          </cell>
          <cell r="E297">
            <v>30.020933927490312</v>
          </cell>
          <cell r="F297">
            <v>30.232677222586869</v>
          </cell>
          <cell r="G297" t="str">
            <v>CONNECTOR, ULTRACORE, GREY POLYMER BRAID 3/4" GHT X 3/4" GHT 72" LONG X 1/2" ID</v>
          </cell>
          <cell r="H297" t="str">
            <v>CONNECTORS</v>
          </cell>
          <cell r="I297" t="str">
            <v>WASHING MACHINE CONNECTOR</v>
          </cell>
          <cell r="J297" t="str">
            <v>EA</v>
          </cell>
          <cell r="K297">
            <v>10</v>
          </cell>
          <cell r="L297" t="str">
            <v>042867000243</v>
          </cell>
          <cell r="M297">
            <v>0</v>
          </cell>
          <cell r="N297" t="str">
            <v>30042867000244</v>
          </cell>
        </row>
        <row r="298">
          <cell r="B298" t="str">
            <v>WAS-174-B</v>
          </cell>
          <cell r="C298" t="str">
            <v>AQUA-FLO</v>
          </cell>
          <cell r="D298">
            <v>34.262116695235754</v>
          </cell>
          <cell r="E298">
            <v>33.640670021840336</v>
          </cell>
          <cell r="F298">
            <v>32.861605676724849</v>
          </cell>
          <cell r="G298" t="str">
            <v>CONNECTOR, ULTRACORE 3/4" GHT X 3/4" GHT 74" LONG X 1/2" ID, PMI</v>
          </cell>
          <cell r="H298" t="str">
            <v>CONNECTORS</v>
          </cell>
          <cell r="I298" t="str">
            <v>OEM CONNECTOR</v>
          </cell>
          <cell r="J298" t="str">
            <v>EA</v>
          </cell>
          <cell r="K298">
            <v>25</v>
          </cell>
          <cell r="L298" t="str">
            <v>042867012529</v>
          </cell>
          <cell r="M298">
            <v>0</v>
          </cell>
          <cell r="N298" t="str">
            <v>30042867012520</v>
          </cell>
        </row>
        <row r="299">
          <cell r="B299" t="str">
            <v>WAS-348-PP</v>
          </cell>
          <cell r="C299" t="str">
            <v>AQUA-FLO</v>
          </cell>
          <cell r="D299">
            <v>16.774732333987426</v>
          </cell>
          <cell r="E299">
            <v>13.313631567843528</v>
          </cell>
          <cell r="F299">
            <v>13.407535116103739</v>
          </cell>
          <cell r="G299" t="str">
            <v>CONNECTOR, MIGHTYFLEX 3/4" GHT X 3/4" GHT 48" LONG X 3/8" ID</v>
          </cell>
          <cell r="H299" t="str">
            <v>CONNECTORS</v>
          </cell>
          <cell r="I299" t="str">
            <v>WASHING MACHINE CONNECTOR</v>
          </cell>
          <cell r="J299" t="str">
            <v>EA</v>
          </cell>
          <cell r="K299">
            <v>10</v>
          </cell>
          <cell r="L299" t="str">
            <v>042867000199</v>
          </cell>
          <cell r="M299">
            <v>0</v>
          </cell>
          <cell r="N299" t="str">
            <v>30042867000190</v>
          </cell>
        </row>
        <row r="300">
          <cell r="B300" t="str">
            <v>WAS-360-PP</v>
          </cell>
          <cell r="C300" t="str">
            <v>AQUA-FLO</v>
          </cell>
          <cell r="D300">
            <v>19.734979216455795</v>
          </cell>
          <cell r="E300">
            <v>15.663095962168855</v>
          </cell>
          <cell r="F300">
            <v>13.88074223784858</v>
          </cell>
          <cell r="G300" t="str">
            <v>CONNECTOR, MIGHTYFLEX 3/4" GHT X 3/4" GHT 60" LONG X 3/8" ID</v>
          </cell>
          <cell r="H300" t="str">
            <v>CONNECTORS</v>
          </cell>
          <cell r="I300" t="str">
            <v>WASHING MACHINE CONNECTOR</v>
          </cell>
          <cell r="J300" t="str">
            <v>EA</v>
          </cell>
          <cell r="K300">
            <v>10</v>
          </cell>
          <cell r="L300" t="str">
            <v>042867000205</v>
          </cell>
          <cell r="M300">
            <v>0</v>
          </cell>
          <cell r="N300" t="str">
            <v>30042867000206</v>
          </cell>
        </row>
        <row r="301">
          <cell r="B301" t="str">
            <v>WAS-372-PP</v>
          </cell>
          <cell r="C301" t="str">
            <v>AQUA-FLO</v>
          </cell>
          <cell r="D301">
            <v>20.557270017141452</v>
          </cell>
          <cell r="E301">
            <v>16.315724960592558</v>
          </cell>
          <cell r="F301">
            <v>14.952030582909808</v>
          </cell>
          <cell r="G301" t="str">
            <v>CONNECTOR, MIGHTYFLEX 3/4" GHT X 3/4" GHT 72" LONG X 3/8" ID</v>
          </cell>
          <cell r="H301" t="str">
            <v>CONNECTORS</v>
          </cell>
          <cell r="I301" t="str">
            <v>WASHING MACHINE CONNECTOR</v>
          </cell>
          <cell r="J301" t="str">
            <v>EA</v>
          </cell>
          <cell r="K301">
            <v>10</v>
          </cell>
          <cell r="L301" t="str">
            <v>042867000212</v>
          </cell>
          <cell r="M301">
            <v>0</v>
          </cell>
          <cell r="N301" t="str">
            <v>30042867000213</v>
          </cell>
        </row>
        <row r="302">
          <cell r="B302" t="str">
            <v>WAS-448-PP</v>
          </cell>
          <cell r="C302" t="str">
            <v>AQUA-FLO</v>
          </cell>
          <cell r="D302">
            <v>9.3275186491109849</v>
          </cell>
          <cell r="E302">
            <v>10.833641373833462</v>
          </cell>
          <cell r="F302">
            <v>10.910053084672652</v>
          </cell>
          <cell r="G302" t="str">
            <v>CONNECTOR, SS BRAIDED, REINFORCED VINYL, 3/4" GHT X 3/4" 90 DEG GHT”</v>
          </cell>
          <cell r="H302" t="str">
            <v>CONNECTORS</v>
          </cell>
          <cell r="I302" t="str">
            <v>WASHING MACHINE CONNECTOR</v>
          </cell>
          <cell r="J302" t="str">
            <v>EA</v>
          </cell>
          <cell r="K302">
            <v>10</v>
          </cell>
          <cell r="L302" t="str">
            <v>671436239021</v>
          </cell>
          <cell r="M302">
            <v>0</v>
          </cell>
          <cell r="N302" t="str">
            <v>30671436239022</v>
          </cell>
        </row>
        <row r="303">
          <cell r="B303" t="str">
            <v>WAS-460-PP</v>
          </cell>
          <cell r="C303" t="str">
            <v>AQUA-FLO</v>
          </cell>
          <cell r="D303">
            <v>10.022354375690364</v>
          </cell>
          <cell r="E303">
            <v>13.444157367528266</v>
          </cell>
          <cell r="F303">
            <v>13.53898153881064</v>
          </cell>
          <cell r="G303" t="str">
            <v>CONNECTOR, SS BRAIDED, REINFORCED VINYL, 3/4" GHT X 3/4" 90 DEG GHT</v>
          </cell>
          <cell r="H303" t="str">
            <v>CONNECTORS</v>
          </cell>
          <cell r="I303" t="str">
            <v>WASHING MACHINE CONNECTOR</v>
          </cell>
          <cell r="J303" t="str">
            <v>EA</v>
          </cell>
          <cell r="K303">
            <v>10</v>
          </cell>
          <cell r="L303" t="str">
            <v>671436239038</v>
          </cell>
          <cell r="M303">
            <v>0</v>
          </cell>
          <cell r="N303" t="str">
            <v>30671436239039</v>
          </cell>
        </row>
        <row r="304">
          <cell r="B304" t="str">
            <v>WAS-472-PP</v>
          </cell>
          <cell r="C304" t="str">
            <v>AQUA-FLO</v>
          </cell>
          <cell r="D304">
            <v>10.467761892728427</v>
          </cell>
          <cell r="E304">
            <v>14.879941164060414</v>
          </cell>
          <cell r="F304">
            <v>14.984892188586533</v>
          </cell>
          <cell r="G304" t="str">
            <v>CONNECTOR, SS BRAIDED, REINFORCED VINYL, 3/4" GHT X 3/4" 90 DEG GHT</v>
          </cell>
          <cell r="H304" t="str">
            <v>CONNECTORS</v>
          </cell>
          <cell r="I304" t="str">
            <v>WASHING MACHINE CONNECTOR</v>
          </cell>
          <cell r="J304" t="str">
            <v>EA</v>
          </cell>
          <cell r="K304">
            <v>10</v>
          </cell>
          <cell r="L304" t="str">
            <v>671436239045</v>
          </cell>
          <cell r="M304">
            <v>0</v>
          </cell>
          <cell r="N304" t="str">
            <v>30671436239046</v>
          </cell>
        </row>
        <row r="305">
          <cell r="B305" t="str">
            <v>WAS-496-PP</v>
          </cell>
          <cell r="C305" t="str">
            <v>AQUA-FLO</v>
          </cell>
          <cell r="D305">
            <v>16.445816013713163</v>
          </cell>
          <cell r="E305">
            <v>16.147521610483356</v>
          </cell>
          <cell r="F305">
            <v>15.77357072482793</v>
          </cell>
          <cell r="G305" t="str">
            <v>CONNECTOR, SS BRAIDED, REINFORCED VINYL, 3/4" GHT X 3/4" 90 DEG GHT</v>
          </cell>
          <cell r="H305" t="str">
            <v>CONNECTORS</v>
          </cell>
          <cell r="I305" t="str">
            <v>WASHING MACHINE CONNECTOR</v>
          </cell>
          <cell r="J305" t="str">
            <v>EA</v>
          </cell>
          <cell r="K305">
            <v>10</v>
          </cell>
          <cell r="L305" t="str">
            <v>671436239014</v>
          </cell>
          <cell r="M305">
            <v>0</v>
          </cell>
          <cell r="N305" t="str">
            <v>30671436239015</v>
          </cell>
        </row>
        <row r="306">
          <cell r="B306" t="str">
            <v>WCFA-112-PP</v>
          </cell>
          <cell r="C306" t="str">
            <v>AQUA-FLO</v>
          </cell>
          <cell r="D306">
            <v>22.36</v>
          </cell>
          <cell r="E306">
            <v>22.36</v>
          </cell>
          <cell r="F306">
            <v>22.36</v>
          </cell>
          <cell r="G306" t="str">
            <v xml:space="preserve">FLEX ARRESTER, TOILET, 3/8" COMP SC X 7/8" BALLCOCK, 12" </v>
          </cell>
          <cell r="H306" t="str">
            <v>CONNECTORS</v>
          </cell>
          <cell r="I306" t="str">
            <v>FLEX ARRESTER</v>
          </cell>
          <cell r="J306" t="str">
            <v>EA</v>
          </cell>
          <cell r="K306">
            <v>25</v>
          </cell>
          <cell r="L306">
            <v>671436019920</v>
          </cell>
          <cell r="M306">
            <v>0</v>
          </cell>
          <cell r="N306">
            <v>30671436019938</v>
          </cell>
        </row>
        <row r="307">
          <cell r="B307" t="str">
            <v>WCP-112-PP</v>
          </cell>
          <cell r="C307" t="str">
            <v>AQUA-FLO</v>
          </cell>
          <cell r="D307">
            <v>11.805491976977212</v>
          </cell>
          <cell r="E307">
            <v>13.351309118267991</v>
          </cell>
          <cell r="F307">
            <v>11.856467328162328</v>
          </cell>
          <cell r="G307" t="str">
            <v>CONNECTOR, CORRUGATED COPPER, 3/4" FIP X 3/4" FIP, 12" LENGTH__LB</v>
          </cell>
          <cell r="H307" t="str">
            <v>CONNECTORS</v>
          </cell>
          <cell r="I307" t="str">
            <v>WATER HEATER CONNECTOR</v>
          </cell>
          <cell r="J307" t="str">
            <v>EA</v>
          </cell>
          <cell r="K307">
            <v>25</v>
          </cell>
          <cell r="L307" t="str">
            <v>042867526910</v>
          </cell>
          <cell r="M307">
            <v>0</v>
          </cell>
          <cell r="N307" t="str">
            <v>30042867526911</v>
          </cell>
        </row>
        <row r="308">
          <cell r="B308" t="str">
            <v>WCP-118-PP</v>
          </cell>
          <cell r="C308" t="str">
            <v>AQUA-FLO</v>
          </cell>
          <cell r="D308">
            <v>11.95705546677255</v>
          </cell>
          <cell r="E308">
            <v>13.522718408727661</v>
          </cell>
          <cell r="F308">
            <v>12.008685259308709</v>
          </cell>
          <cell r="G308" t="str">
            <v>CONNECTOR, CORRUGATED COPPER, 3/4" FIP X 3/4" FIP, 18" LENGTH__LB</v>
          </cell>
          <cell r="H308" t="str">
            <v>CONNECTORS</v>
          </cell>
          <cell r="I308" t="str">
            <v>WATER HEATER CONNECTOR</v>
          </cell>
          <cell r="J308" t="str">
            <v>EA</v>
          </cell>
          <cell r="K308">
            <v>25</v>
          </cell>
          <cell r="L308" t="str">
            <v>042867526927</v>
          </cell>
          <cell r="M308">
            <v>0</v>
          </cell>
          <cell r="N308" t="str">
            <v>30042867526928</v>
          </cell>
        </row>
        <row r="309">
          <cell r="B309" t="str">
            <v>WCP-124-PP</v>
          </cell>
          <cell r="C309" t="str">
            <v>AQUA-FLO</v>
          </cell>
          <cell r="D309">
            <v>15.222920298784743</v>
          </cell>
          <cell r="E309">
            <v>17.216217247718006</v>
          </cell>
          <cell r="F309">
            <v>15.288651884542192</v>
          </cell>
          <cell r="G309" t="str">
            <v>CONNECTOR, CORRUGATED COPPER, 3/4" FIP X 3/4" FIP, 24" LENGTH__LB</v>
          </cell>
          <cell r="H309" t="str">
            <v>CONNECTORS</v>
          </cell>
          <cell r="I309" t="str">
            <v>WATER HEATER CONNECTOR</v>
          </cell>
          <cell r="J309" t="str">
            <v>EA</v>
          </cell>
          <cell r="K309">
            <v>25</v>
          </cell>
          <cell r="L309" t="str">
            <v>042867526934</v>
          </cell>
          <cell r="M309">
            <v>0</v>
          </cell>
          <cell r="N309" t="str">
            <v>30042867526935</v>
          </cell>
        </row>
        <row r="310">
          <cell r="B310" t="str">
            <v>WCP-212-PP</v>
          </cell>
          <cell r="C310" t="str">
            <v>AQUA-FLO</v>
          </cell>
          <cell r="D310">
            <v>11.119027140387303</v>
          </cell>
          <cell r="E310">
            <v>9.4559725241390051</v>
          </cell>
          <cell r="F310">
            <v>8.3972611446059364</v>
          </cell>
          <cell r="G310" t="str">
            <v>CONNECTOR, CORRUGATED COPPER, 3/4" FIP X 3/4" SWEAT, 12" LENGTH__LB</v>
          </cell>
          <cell r="H310" t="str">
            <v>CONNECTORS</v>
          </cell>
          <cell r="I310" t="str">
            <v>WATER HEATER CONNECTOR</v>
          </cell>
          <cell r="J310" t="str">
            <v>EA</v>
          </cell>
          <cell r="K310">
            <v>25</v>
          </cell>
          <cell r="L310" t="str">
            <v>042867526941</v>
          </cell>
          <cell r="M310">
            <v>0</v>
          </cell>
          <cell r="N310" t="str">
            <v>30042867526942</v>
          </cell>
        </row>
        <row r="311">
          <cell r="B311" t="str">
            <v>WCP-218-PP</v>
          </cell>
          <cell r="C311" t="str">
            <v>AQUA-FLO</v>
          </cell>
          <cell r="D311">
            <v>11.342679304657967</v>
          </cell>
          <cell r="E311">
            <v>12.374384060833748</v>
          </cell>
          <cell r="F311">
            <v>10.988920938296792</v>
          </cell>
          <cell r="G311" t="str">
            <v>CONNECTOR, CORRUGATED COPPER 3/4" FIP X 3/4" SWEAT, 18" LENGTH__LB</v>
          </cell>
          <cell r="H311" t="str">
            <v>CONNECTORS</v>
          </cell>
          <cell r="I311" t="str">
            <v>WATER HEATER CONNECTOR</v>
          </cell>
          <cell r="J311" t="str">
            <v>EA</v>
          </cell>
          <cell r="K311">
            <v>25</v>
          </cell>
          <cell r="L311" t="str">
            <v>042867526958</v>
          </cell>
          <cell r="M311">
            <v>0</v>
          </cell>
          <cell r="N311" t="str">
            <v>30042867526959</v>
          </cell>
        </row>
        <row r="312">
          <cell r="B312" t="str">
            <v>WCP-224-PP</v>
          </cell>
          <cell r="C312" t="str">
            <v>AQUA-FLO</v>
          </cell>
          <cell r="D312">
            <v>13.045643552877966</v>
          </cell>
          <cell r="E312">
            <v>16.874160082955107</v>
          </cell>
          <cell r="F312">
            <v>14.984892188586533</v>
          </cell>
          <cell r="G312" t="str">
            <v>CONNECTOR, CORRUGATED COPPER, 3/4" FIP X 3/4" SWEAT, 24" LENGTH__LB</v>
          </cell>
          <cell r="H312" t="str">
            <v>CONNECTORS</v>
          </cell>
          <cell r="I312" t="str">
            <v>WATER HEATER CONNECTOR</v>
          </cell>
          <cell r="J312" t="str">
            <v>EA</v>
          </cell>
          <cell r="K312">
            <v>25</v>
          </cell>
          <cell r="L312" t="str">
            <v>042867526965</v>
          </cell>
          <cell r="M312">
            <v>0</v>
          </cell>
          <cell r="N312" t="str">
            <v>30042867526966</v>
          </cell>
        </row>
        <row r="313">
          <cell r="B313" t="str">
            <v>WCP-318-PP</v>
          </cell>
          <cell r="C313" t="str">
            <v>AQUA-FLO</v>
          </cell>
          <cell r="D313">
            <v>14.033762998368566</v>
          </cell>
          <cell r="E313">
            <v>13.779218440945797</v>
          </cell>
          <cell r="F313">
            <v>13.460113685186501</v>
          </cell>
          <cell r="G313" t="str">
            <v>CONNECTOR, CORRUGATED COPPER, 3/4" FIP X 3/4" PEX, 18" LENGTH__LB</v>
          </cell>
          <cell r="H313" t="str">
            <v>CONNECTORS</v>
          </cell>
          <cell r="I313" t="str">
            <v>WATER HEATER CONNECTOR</v>
          </cell>
          <cell r="J313" t="str">
            <v>EA</v>
          </cell>
          <cell r="K313">
            <v>25</v>
          </cell>
          <cell r="L313" t="str">
            <v>042867526989</v>
          </cell>
          <cell r="M313">
            <v>0</v>
          </cell>
          <cell r="N313" t="str">
            <v>30042867526980</v>
          </cell>
        </row>
        <row r="314">
          <cell r="B314" t="str">
            <v>WCP-324-PP</v>
          </cell>
          <cell r="C314" t="str">
            <v>AQUA-FLO</v>
          </cell>
          <cell r="D314">
            <v>14.80123441234185</v>
          </cell>
          <cell r="E314">
            <v>14.532769449435024</v>
          </cell>
          <cell r="F314">
            <v>14.196213652345136</v>
          </cell>
          <cell r="G314" t="str">
            <v>CONNECTOR, CORRUGATED COPPER, 3/4" FIP X 3/4" PEX, 24" LENGTH__LB</v>
          </cell>
          <cell r="H314" t="str">
            <v>CONNECTORS</v>
          </cell>
          <cell r="I314" t="str">
            <v>WATER HEATER CONNECTOR</v>
          </cell>
          <cell r="J314" t="str">
            <v>EA</v>
          </cell>
          <cell r="K314">
            <v>25</v>
          </cell>
          <cell r="L314" t="str">
            <v>042867526996</v>
          </cell>
          <cell r="M314">
            <v>0</v>
          </cell>
          <cell r="N314" t="str">
            <v>30042867526997</v>
          </cell>
        </row>
        <row r="315">
          <cell r="B315" t="str">
            <v>WCP-918-PP</v>
          </cell>
          <cell r="C315" t="str">
            <v>AQUA-FLO</v>
          </cell>
          <cell r="D315">
            <v>16.187999999999999</v>
          </cell>
          <cell r="E315">
            <v>15.899999999999999</v>
          </cell>
          <cell r="F315">
            <v>15.527999999999999</v>
          </cell>
          <cell r="G315" t="str">
            <v>CONNECTOR, CORRUGATED COPPER 3/4" FIP X 3/4" REHAU PEX 18" LONG</v>
          </cell>
          <cell r="H315" t="str">
            <v>CONNECTORS</v>
          </cell>
          <cell r="I315" t="str">
            <v>WATER HEATER CONNECTOR</v>
          </cell>
          <cell r="J315" t="str">
            <v>EA</v>
          </cell>
          <cell r="K315">
            <v>25</v>
          </cell>
          <cell r="L315" t="str">
            <v>00671436026027</v>
          </cell>
          <cell r="M315">
            <v>0</v>
          </cell>
        </row>
        <row r="316">
          <cell r="B316" t="str">
            <v>WCP-924-PP</v>
          </cell>
          <cell r="C316" t="str">
            <v>AQUA-FLO</v>
          </cell>
          <cell r="D316">
            <v>17.076000000000001</v>
          </cell>
          <cell r="E316">
            <v>16.763999999999999</v>
          </cell>
          <cell r="F316">
            <v>16.38</v>
          </cell>
          <cell r="G316" t="str">
            <v>CONNECTOR, CORRUGATED COPPER 3/4" FIP X 3/4" REHAU PEX 24" LONG</v>
          </cell>
          <cell r="H316" t="str">
            <v>CONNECTORS</v>
          </cell>
          <cell r="I316" t="str">
            <v>WATER HEATER CONNECTOR</v>
          </cell>
          <cell r="J316" t="str">
            <v>EA</v>
          </cell>
          <cell r="K316">
            <v>25</v>
          </cell>
          <cell r="L316" t="str">
            <v>00671436026041</v>
          </cell>
          <cell r="M316">
            <v>0</v>
          </cell>
        </row>
        <row r="317">
          <cell r="B317" t="str">
            <v>WCS-112-PP</v>
          </cell>
          <cell r="C317" t="str">
            <v>AQUA-FLO</v>
          </cell>
          <cell r="D317">
            <v>9.1520966116313769</v>
          </cell>
          <cell r="E317">
            <v>10.983005948730433</v>
          </cell>
          <cell r="F317">
            <v>9.7533245648519369</v>
          </cell>
          <cell r="G317" t="str">
            <v>SS, CONNECTOR, CORRUGATED, 3/4" FIP X 3/4" FIP, 12" L__LB</v>
          </cell>
          <cell r="H317" t="str">
            <v>CONNECTORS</v>
          </cell>
          <cell r="I317" t="str">
            <v>WATER HEATER CONNECTOR</v>
          </cell>
          <cell r="J317" t="str">
            <v>EA</v>
          </cell>
          <cell r="K317">
            <v>25</v>
          </cell>
          <cell r="L317" t="str">
            <v>042867521786</v>
          </cell>
          <cell r="M317">
            <v>0</v>
          </cell>
          <cell r="N317" t="str">
            <v>30042867521787</v>
          </cell>
        </row>
        <row r="318">
          <cell r="B318" t="str">
            <v>WCS-118-PP</v>
          </cell>
          <cell r="C318" t="str">
            <v>AQUA-FLO</v>
          </cell>
          <cell r="D318">
            <v>8.7820657513228291</v>
          </cell>
          <cell r="E318">
            <v>10.657364262919019</v>
          </cell>
          <cell r="F318">
            <v>9.4641424348967575</v>
          </cell>
          <cell r="G318" t="str">
            <v>SS, CONNECTOR, CORRUGATED, 3/4" FIP X 3/4" FIP, 18" L__LB</v>
          </cell>
          <cell r="H318" t="str">
            <v>CONNECTORS</v>
          </cell>
          <cell r="I318" t="str">
            <v>WATER HEATER CONNECTOR</v>
          </cell>
          <cell r="J318" t="str">
            <v>EA</v>
          </cell>
          <cell r="K318">
            <v>25</v>
          </cell>
          <cell r="L318" t="str">
            <v>042867521793</v>
          </cell>
          <cell r="M318">
            <v>0</v>
          </cell>
          <cell r="N318" t="str">
            <v>30042867521794</v>
          </cell>
        </row>
        <row r="319">
          <cell r="B319" t="str">
            <v>WCS-124-PP</v>
          </cell>
          <cell r="C319" t="str">
            <v>AQUA-FLO</v>
          </cell>
          <cell r="D319">
            <v>10.155291388467877</v>
          </cell>
          <cell r="E319">
            <v>11.545477951495599</v>
          </cell>
          <cell r="F319">
            <v>10.252820971138155</v>
          </cell>
          <cell r="G319" t="str">
            <v>SS,CONNECTOR, CORRUGATED, 3/4" FIP X 3/4" FIP, 24" L__LB</v>
          </cell>
          <cell r="H319" t="str">
            <v>CONNECTORS</v>
          </cell>
          <cell r="I319" t="str">
            <v>WATER HEATER CONNECTOR</v>
          </cell>
          <cell r="J319" t="str">
            <v>EA</v>
          </cell>
          <cell r="K319">
            <v>25</v>
          </cell>
          <cell r="L319" t="str">
            <v>042867521809</v>
          </cell>
          <cell r="M319">
            <v>0</v>
          </cell>
          <cell r="N319" t="str">
            <v>30042867521800</v>
          </cell>
        </row>
        <row r="320">
          <cell r="B320" t="str">
            <v>WCS-312-PP</v>
          </cell>
          <cell r="C320" t="str">
            <v>AQUA-FLO</v>
          </cell>
          <cell r="D320">
            <v>22.645481331176057</v>
          </cell>
          <cell r="E320">
            <v>17.470150756062893</v>
          </cell>
          <cell r="F320">
            <v>15.514154441523464</v>
          </cell>
          <cell r="G320" t="str">
            <v>SS,CONNECTOR, CORRUGATED, 1" FIP X 1" FIP 12" L__LB</v>
          </cell>
          <cell r="H320" t="str">
            <v>CONNECTORS</v>
          </cell>
          <cell r="I320" t="str">
            <v>WATER HEATER CONNECTOR</v>
          </cell>
          <cell r="J320" t="str">
            <v>EA</v>
          </cell>
          <cell r="K320">
            <v>25</v>
          </cell>
          <cell r="L320" t="str">
            <v>671436225284</v>
          </cell>
          <cell r="M320">
            <v>0</v>
          </cell>
          <cell r="N320" t="str">
            <v>30671436225285</v>
          </cell>
        </row>
        <row r="321">
          <cell r="B321" t="str">
            <v>WCS-318-PP</v>
          </cell>
          <cell r="C321" t="str">
            <v>AQUA-FLO</v>
          </cell>
          <cell r="D321">
            <v>26.800799999999999</v>
          </cell>
          <cell r="E321">
            <v>19.538501148684865</v>
          </cell>
          <cell r="F321">
            <v>17.350927797310721</v>
          </cell>
          <cell r="G321" t="str">
            <v>SS, CONNECTOR,CORRUGATED, 1" FIP X 1" FIP 18" L__LB</v>
          </cell>
          <cell r="H321" t="str">
            <v>CONNECTORS</v>
          </cell>
          <cell r="I321" t="str">
            <v>WATER HEATER CONNECTOR</v>
          </cell>
          <cell r="J321" t="str">
            <v>EA</v>
          </cell>
          <cell r="K321">
            <v>25</v>
          </cell>
          <cell r="L321" t="str">
            <v>042867532133</v>
          </cell>
          <cell r="M321">
            <v>0</v>
          </cell>
          <cell r="N321" t="str">
            <v>30042867532134</v>
          </cell>
        </row>
        <row r="322">
          <cell r="B322" t="str">
            <v>WCS-324-PP</v>
          </cell>
          <cell r="C322" t="str">
            <v>AQUA-FLO</v>
          </cell>
          <cell r="D322">
            <v>32.416800000000002</v>
          </cell>
          <cell r="E322">
            <v>22.498880110606812</v>
          </cell>
          <cell r="F322">
            <v>19.979856251448709</v>
          </cell>
          <cell r="G322" t="str">
            <v>SS, CONNECTOR,CORRUGATED, 1" FIP X 1" FIP 24" L__LB</v>
          </cell>
          <cell r="H322" t="str">
            <v>CONNECTORS</v>
          </cell>
          <cell r="I322" t="str">
            <v>WATER HEATER CONNECTOR</v>
          </cell>
          <cell r="J322" t="str">
            <v>EA</v>
          </cell>
          <cell r="K322">
            <v>25</v>
          </cell>
          <cell r="L322" t="str">
            <v>042867532140</v>
          </cell>
          <cell r="M322">
            <v>0</v>
          </cell>
          <cell r="N322" t="str">
            <v>30042867532141</v>
          </cell>
        </row>
        <row r="323">
          <cell r="B323" t="str">
            <v>WCS-418-PP</v>
          </cell>
          <cell r="C323" t="str">
            <v>AQUA-FLO</v>
          </cell>
          <cell r="D323">
            <v>14.253040545218077</v>
          </cell>
          <cell r="E323">
            <v>15.393970601994138</v>
          </cell>
          <cell r="F323">
            <v>13.670427961517539</v>
          </cell>
          <cell r="G323" t="str">
            <v>SS, CONNECTOR,CORRUGATED, 3/4" FIP X 3/4" SWEAT 18" LENGTH</v>
          </cell>
          <cell r="H323" t="str">
            <v>CONNECTORS</v>
          </cell>
          <cell r="I323" t="str">
            <v>WATER HEATER CONNECTOR</v>
          </cell>
          <cell r="J323" t="str">
            <v>EA</v>
          </cell>
          <cell r="K323">
            <v>25</v>
          </cell>
          <cell r="L323" t="str">
            <v>671436020704</v>
          </cell>
          <cell r="M323">
            <v>0</v>
          </cell>
          <cell r="N323" t="str">
            <v>30671436020736</v>
          </cell>
        </row>
        <row r="324">
          <cell r="B324" t="str">
            <v>WCS-424-PP</v>
          </cell>
          <cell r="C324" t="str">
            <v>AQUA-FLO</v>
          </cell>
          <cell r="D324">
            <v>16.30876754693222</v>
          </cell>
          <cell r="E324">
            <v>17.614254823435601</v>
          </cell>
          <cell r="F324">
            <v>15.642124302121031</v>
          </cell>
          <cell r="G324" t="str">
            <v>SS, CONNECTOR,CORRUGATED, 3/4" FIP X 3/4" SWEAT 24" LENGTH</v>
          </cell>
          <cell r="H324" t="str">
            <v>CONNECTORS</v>
          </cell>
          <cell r="I324" t="str">
            <v>WATER HEATER CONNECTOR</v>
          </cell>
          <cell r="J324" t="str">
            <v>EA</v>
          </cell>
          <cell r="K324">
            <v>25</v>
          </cell>
          <cell r="L324" t="str">
            <v>671436020711</v>
          </cell>
          <cell r="M324">
            <v>0</v>
          </cell>
          <cell r="N324" t="str">
            <v>30671436020729</v>
          </cell>
        </row>
        <row r="325">
          <cell r="B325" t="str">
            <v>WCS-518-PP</v>
          </cell>
          <cell r="C325" t="str">
            <v>AQUA-FLO</v>
          </cell>
          <cell r="D325">
            <v>15.239789506040866</v>
          </cell>
          <cell r="E325">
            <v>16.459707028286036</v>
          </cell>
          <cell r="F325">
            <v>14.616842205007215</v>
          </cell>
          <cell r="G325" t="str">
            <v>SS, CORRUGATED CONNECTOR, 3/4" EXPAN PEX X 3/4" FIP, 18" LG</v>
          </cell>
          <cell r="H325" t="str">
            <v>CONNECTORS</v>
          </cell>
          <cell r="I325" t="str">
            <v>WATER HEATER CONNECTOR</v>
          </cell>
          <cell r="J325" t="str">
            <v>EA</v>
          </cell>
          <cell r="K325">
            <v>25</v>
          </cell>
          <cell r="L325" t="str">
            <v>671436021442</v>
          </cell>
          <cell r="M325">
            <v>0</v>
          </cell>
          <cell r="N325" t="str">
            <v>30671436021474</v>
          </cell>
        </row>
        <row r="326">
          <cell r="B326" t="str">
            <v>WCS-524-PP</v>
          </cell>
          <cell r="C326" t="str">
            <v>AQUA-FLO</v>
          </cell>
          <cell r="D326">
            <v>17.373360036886581</v>
          </cell>
          <cell r="E326">
            <v>18.764066012246079</v>
          </cell>
          <cell r="F326">
            <v>16.663200113708221</v>
          </cell>
          <cell r="G326" t="str">
            <v>SS ,CORRUGATED CONNECTOR, 3/4" EXPAN PEX X 3/4" FIP, 24" LG</v>
          </cell>
          <cell r="H326" t="str">
            <v>CONNECTORS</v>
          </cell>
          <cell r="I326" t="str">
            <v>WATER HEATER CONNECTOR</v>
          </cell>
          <cell r="J326" t="str">
            <v>EA</v>
          </cell>
          <cell r="K326">
            <v>25</v>
          </cell>
          <cell r="L326" t="str">
            <v>671436021459</v>
          </cell>
          <cell r="M326">
            <v>0</v>
          </cell>
          <cell r="N326" t="str">
            <v>30671436021467</v>
          </cell>
        </row>
        <row r="327">
          <cell r="B327" t="str">
            <v>WCS-718-PP</v>
          </cell>
          <cell r="C327" t="str">
            <v>AQUA-FLO</v>
          </cell>
          <cell r="D327">
            <v>16.029764776617636</v>
          </cell>
          <cell r="E327">
            <v>17.312918387152283</v>
          </cell>
          <cell r="F327">
            <v>15.374526152761316</v>
          </cell>
          <cell r="G327" t="str">
            <v>SS CORRUGATED CONNECTOR, 3/4" PUSH TO CONN X 3/4" FIP NUT 18" LENGTH</v>
          </cell>
          <cell r="H327" t="str">
            <v>CONNECTORS</v>
          </cell>
          <cell r="I327" t="str">
            <v>WATER HEATER CONNECTOR</v>
          </cell>
          <cell r="J327" t="str">
            <v>EA</v>
          </cell>
          <cell r="K327">
            <v>25</v>
          </cell>
          <cell r="L327" t="str">
            <v>671436021695</v>
          </cell>
          <cell r="M327">
            <v>0</v>
          </cell>
          <cell r="N327" t="str">
            <v>30671436021702</v>
          </cell>
        </row>
        <row r="328">
          <cell r="B328" t="str">
            <v>WCS-724-PP</v>
          </cell>
          <cell r="C328" t="str">
            <v>AQUA-FLO</v>
          </cell>
          <cell r="D328">
            <v>17.953349148303538</v>
          </cell>
          <cell r="E328">
            <v>19.390482200588767</v>
          </cell>
          <cell r="F328">
            <v>17.21948137460382</v>
          </cell>
          <cell r="G328" t="str">
            <v>SS CORRUGATED CONNECTOR, 3/4" PUSH TO CONN X 3/4" FIP NUT 24" LENGTH</v>
          </cell>
          <cell r="H328" t="str">
            <v>CONNECTORS</v>
          </cell>
          <cell r="I328" t="str">
            <v>WATER HEATER CONNECTOR</v>
          </cell>
          <cell r="J328" t="str">
            <v>EA</v>
          </cell>
          <cell r="K328">
            <v>25</v>
          </cell>
          <cell r="L328" t="str">
            <v>671436021718</v>
          </cell>
          <cell r="M328">
            <v>0</v>
          </cell>
          <cell r="N328" t="str">
            <v>30671436021726</v>
          </cell>
        </row>
        <row r="329">
          <cell r="B329" t="str">
            <v>WCS-818-PP</v>
          </cell>
          <cell r="C329" t="str">
            <v>AQUA-FLO</v>
          </cell>
          <cell r="D329">
            <v>12.206932850797765</v>
          </cell>
          <cell r="E329">
            <v>13.184075695956857</v>
          </cell>
          <cell r="F329">
            <v>11.707957725827093</v>
          </cell>
          <cell r="G329" t="str">
            <v>SS CORRUGATED CONNECTOR, 3/4" CRIMP PEX X 3/4" FIP NUT 18 " LENGTH</v>
          </cell>
          <cell r="H329" t="str">
            <v>CONNECTORS</v>
          </cell>
          <cell r="I329" t="str">
            <v>WATER HEATER CONNECTOR</v>
          </cell>
          <cell r="J329" t="str">
            <v>EA</v>
          </cell>
          <cell r="K329">
            <v>25</v>
          </cell>
          <cell r="L329" t="str">
            <v>671436021732</v>
          </cell>
          <cell r="M329">
            <v>0</v>
          </cell>
          <cell r="N329" t="str">
            <v>30671436021740</v>
          </cell>
        </row>
        <row r="330">
          <cell r="B330" t="str">
            <v>WCS-824-PP</v>
          </cell>
          <cell r="C330" t="str">
            <v>AQUA-FLO</v>
          </cell>
          <cell r="D330">
            <v>13.793834121401472</v>
          </cell>
          <cell r="E330">
            <v>14.898005536431247</v>
          </cell>
          <cell r="F330">
            <v>13.229992230184616</v>
          </cell>
          <cell r="G330" t="str">
            <v>SS CORRUGATED CONNECTOR, 3/4" CRIMP PEX X 3/4" FIP NUT 24" LENGTH</v>
          </cell>
          <cell r="H330" t="str">
            <v>CONNECTORS</v>
          </cell>
          <cell r="I330" t="str">
            <v>WATER HEATER CONNECTOR</v>
          </cell>
          <cell r="J330" t="str">
            <v>EA</v>
          </cell>
          <cell r="K330">
            <v>25</v>
          </cell>
          <cell r="L330" t="str">
            <v>671436021756</v>
          </cell>
          <cell r="M330">
            <v>0</v>
          </cell>
          <cell r="N330" t="str">
            <v>30671436021764</v>
          </cell>
        </row>
        <row r="331">
          <cell r="B331" t="str">
            <v>WCS-918-PP</v>
          </cell>
          <cell r="C331" t="str">
            <v>AQUA-FLO</v>
          </cell>
          <cell r="D331">
            <v>16.408000000000001</v>
          </cell>
          <cell r="E331">
            <v>20.204800000000002</v>
          </cell>
          <cell r="F331">
            <v>15.736000000000002</v>
          </cell>
          <cell r="G331" t="str">
            <v>SS CORRUGATED CONNECTOR,   3/4" FIP X 3/4" REHAU PEX 18" LONG</v>
          </cell>
          <cell r="H331" t="str">
            <v>CONNECTORS</v>
          </cell>
          <cell r="I331" t="str">
            <v>WATER HEATER CONNECTOR</v>
          </cell>
          <cell r="J331" t="str">
            <v>EA</v>
          </cell>
          <cell r="K331">
            <v>25</v>
          </cell>
          <cell r="L331" t="str">
            <v>00671436026010</v>
          </cell>
          <cell r="M331">
            <v>0</v>
          </cell>
        </row>
        <row r="332">
          <cell r="B332" t="str">
            <v>WCS-924-PP</v>
          </cell>
          <cell r="C332" t="str">
            <v>AQUA-FLO</v>
          </cell>
          <cell r="D332">
            <v>18.715200000000003</v>
          </cell>
          <cell r="E332">
            <v>20.204800000000002</v>
          </cell>
          <cell r="F332">
            <v>17.942400000000003</v>
          </cell>
          <cell r="G332" t="str">
            <v>SS CORRUGATED CONNECTOR,   3/4" FIP X 3/4" REHAU PEX 24" LONG</v>
          </cell>
          <cell r="H332" t="str">
            <v>CONNECTORS</v>
          </cell>
          <cell r="I332" t="str">
            <v>WATER HEATER CONNECTOR</v>
          </cell>
          <cell r="J332" t="str">
            <v>EA</v>
          </cell>
          <cell r="K332">
            <v>25</v>
          </cell>
          <cell r="L332" t="str">
            <v>00671436026287</v>
          </cell>
          <cell r="M332">
            <v>0</v>
          </cell>
        </row>
        <row r="333">
          <cell r="B333" t="str">
            <v>WCSV-518-PP</v>
          </cell>
          <cell r="C333" t="str">
            <v>AQUA-FLO</v>
          </cell>
          <cell r="D333">
            <v>26.998547955845776</v>
          </cell>
          <cell r="E333">
            <v>29.1597327749312</v>
          </cell>
          <cell r="F333">
            <v>25.894945273259186</v>
          </cell>
          <cell r="G333" t="str">
            <v>SS, CORRUGATED CONNECTOR, 3/4" EXPANS PEX 1/4 TURN BALL VALVE FIP 3/4"</v>
          </cell>
          <cell r="H333" t="str">
            <v>CONNECTORS</v>
          </cell>
          <cell r="I333" t="str">
            <v>WATER HEATER CONNECTOR</v>
          </cell>
          <cell r="J333" t="str">
            <v>EA</v>
          </cell>
          <cell r="K333">
            <v>25</v>
          </cell>
          <cell r="L333" t="str">
            <v>671436021633</v>
          </cell>
          <cell r="M333">
            <v>0</v>
          </cell>
          <cell r="N333" t="str">
            <v>30671436021641</v>
          </cell>
        </row>
        <row r="334">
          <cell r="B334" t="str">
            <v>WCSV-524-PP</v>
          </cell>
          <cell r="C334" t="str">
            <v>AQUA-FLO</v>
          </cell>
          <cell r="D334">
            <v>27.84824844988762</v>
          </cell>
          <cell r="E334">
            <v>30.077450253127008</v>
          </cell>
          <cell r="F334">
            <v>26.709913094041958</v>
          </cell>
          <cell r="G334" t="str">
            <v>SS, CORRUGATED CONNECTOR, 3/4" EXPANS PEX 1/4 TURN BALL VALVE FIP 3/4" 24"LENGTH</v>
          </cell>
          <cell r="H334" t="str">
            <v>CONNECTORS</v>
          </cell>
          <cell r="I334" t="str">
            <v>WATER HEATER CONNECTOR</v>
          </cell>
          <cell r="J334" t="str">
            <v>EA</v>
          </cell>
          <cell r="K334">
            <v>25</v>
          </cell>
          <cell r="L334" t="str">
            <v>671436021657</v>
          </cell>
          <cell r="M334">
            <v>0</v>
          </cell>
          <cell r="N334" t="str">
            <v>30671436021665</v>
          </cell>
        </row>
        <row r="335">
          <cell r="B335" t="str">
            <v>WCSV-718-PP</v>
          </cell>
          <cell r="C335" t="str">
            <v>AQUA-FLO</v>
          </cell>
          <cell r="D335">
            <v>28.638223720464399</v>
          </cell>
          <cell r="E335">
            <v>30.930661611993251</v>
          </cell>
          <cell r="F335">
            <v>27.467597041796061</v>
          </cell>
          <cell r="G335" t="str">
            <v>SS CORRUGATED CONNECTOR W/ VALVE, 3/4" PUSH TO CONN X 3/4" FIP NUT 18" LENGTH</v>
          </cell>
          <cell r="H335" t="str">
            <v>CONNECTORS</v>
          </cell>
          <cell r="I335" t="str">
            <v>WATER HEATER CONNECTOR</v>
          </cell>
          <cell r="J335" t="str">
            <v>EA</v>
          </cell>
          <cell r="K335">
            <v>25</v>
          </cell>
          <cell r="L335" t="str">
            <v>671436024634</v>
          </cell>
          <cell r="M335">
            <v>0</v>
          </cell>
          <cell r="N335" t="str">
            <v>30671436024642</v>
          </cell>
        </row>
        <row r="336">
          <cell r="B336" t="str">
            <v>WCSV-724-PP</v>
          </cell>
          <cell r="C336" t="str">
            <v>AQUA-FLO</v>
          </cell>
          <cell r="D336">
            <v>30.561808092150294</v>
          </cell>
          <cell r="E336">
            <v>33.008225425429728</v>
          </cell>
          <cell r="F336">
            <v>29.312552263638562</v>
          </cell>
          <cell r="G336" t="str">
            <v>SS CORRUGATED CONNECTOR W/ VALVE, 3/4" PUSH TO CONN X 3/4" FIP NUT 24" LENGTH</v>
          </cell>
          <cell r="H336" t="str">
            <v>CONNECTORS</v>
          </cell>
          <cell r="I336" t="str">
            <v>WATER HEATER CONNECTOR</v>
          </cell>
          <cell r="J336" t="str">
            <v>EA</v>
          </cell>
          <cell r="K336">
            <v>25</v>
          </cell>
          <cell r="L336" t="str">
            <v>671436024658</v>
          </cell>
          <cell r="M336">
            <v>0</v>
          </cell>
          <cell r="N336" t="str">
            <v>30671436024666</v>
          </cell>
        </row>
        <row r="337">
          <cell r="B337" t="str">
            <v>WCSV-818-PP</v>
          </cell>
          <cell r="C337" t="str">
            <v>AQUA-FLO</v>
          </cell>
          <cell r="D337">
            <v>24.815391794644523</v>
          </cell>
          <cell r="E337">
            <v>26.801818920797817</v>
          </cell>
          <cell r="F337">
            <v>23.801028614861831</v>
          </cell>
          <cell r="G337" t="str">
            <v>SS CORRUGATED CONNECTOR W/ VALVE, 3/4" CRIMP PEX X 3/4" FIP NUT 18 " LENGTH</v>
          </cell>
          <cell r="H337" t="str">
            <v>CONNECTORS</v>
          </cell>
          <cell r="I337" t="str">
            <v>WATER HEATER CONNECTOR</v>
          </cell>
          <cell r="J337" t="str">
            <v>EA</v>
          </cell>
          <cell r="K337">
            <v>25</v>
          </cell>
          <cell r="L337" t="str">
            <v>671436024672</v>
          </cell>
          <cell r="M337">
            <v>0</v>
          </cell>
          <cell r="N337" t="str">
            <v>30671436024680</v>
          </cell>
        </row>
        <row r="338">
          <cell r="B338" t="str">
            <v>WCSV-824-PP</v>
          </cell>
          <cell r="C338" t="str">
            <v>AQUA-FLO</v>
          </cell>
          <cell r="D338">
            <v>26.40229306524823</v>
          </cell>
          <cell r="E338">
            <v>28.515748761272217</v>
          </cell>
          <cell r="F338">
            <v>25.323063119219363</v>
          </cell>
          <cell r="G338" t="str">
            <v>SS CORRUGATED CONNECTOR W/ VALVE, 3/4" CRIMP PEX X 3/4" FIP NUT 24" LENGTH</v>
          </cell>
          <cell r="H338" t="str">
            <v>CONNECTORS</v>
          </cell>
          <cell r="I338" t="str">
            <v>WATER HEATER CONNECTOR</v>
          </cell>
          <cell r="J338" t="str">
            <v>EA</v>
          </cell>
          <cell r="K338">
            <v>25</v>
          </cell>
          <cell r="L338" t="str">
            <v>671436024696</v>
          </cell>
          <cell r="M338">
            <v>0</v>
          </cell>
          <cell r="N338" t="str">
            <v>30671436024703</v>
          </cell>
        </row>
        <row r="339">
          <cell r="B339" t="str">
            <v>WCSV-918-PP</v>
          </cell>
          <cell r="C339" t="str">
            <v>AQUA-FLO</v>
          </cell>
          <cell r="D339">
            <v>29.075200000000002</v>
          </cell>
          <cell r="E339">
            <v>31.404800000000002</v>
          </cell>
          <cell r="F339">
            <v>27.888000000000002</v>
          </cell>
          <cell r="G339" t="str">
            <v>SS CORRUGATED CONNECTOR,   3/4" FIP X 3/4" REHAU W/ 1/4 TURN BALL VALVE PEX 18" LONG</v>
          </cell>
          <cell r="H339" t="str">
            <v>CONNECTORS</v>
          </cell>
          <cell r="I339" t="str">
            <v>WATER HEATER CONNECTOR</v>
          </cell>
          <cell r="J339" t="str">
            <v>EA</v>
          </cell>
          <cell r="K339">
            <v>25</v>
          </cell>
          <cell r="L339" t="str">
            <v>00671436026294</v>
          </cell>
          <cell r="M339">
            <v>0</v>
          </cell>
        </row>
        <row r="340">
          <cell r="B340" t="str">
            <v>WCSV-924-PP</v>
          </cell>
          <cell r="C340" t="str">
            <v>AQUA-FLO</v>
          </cell>
          <cell r="D340">
            <v>29.993600000000004</v>
          </cell>
          <cell r="E340">
            <v>32.390400000000007</v>
          </cell>
          <cell r="F340">
            <v>28.761600000000001</v>
          </cell>
          <cell r="G340" t="str">
            <v>SS CORRUGATED CONNECTOR,   3/4" FIP X 3/4" REHAU W/ 1/4 TURN BALL VALVE PEX 24" LONG</v>
          </cell>
          <cell r="H340" t="str">
            <v>CONNECTORS</v>
          </cell>
          <cell r="I340" t="str">
            <v>WATER HEATER CONNECTOR</v>
          </cell>
          <cell r="J340" t="str">
            <v>EA</v>
          </cell>
          <cell r="K340">
            <v>25</v>
          </cell>
          <cell r="L340" t="str">
            <v>00671436026034</v>
          </cell>
          <cell r="M340">
            <v>0</v>
          </cell>
        </row>
        <row r="341">
          <cell r="B341" t="str">
            <v>WFC-118-PP</v>
          </cell>
          <cell r="C341" t="str">
            <v>AQUA-FLO</v>
          </cell>
          <cell r="D341">
            <v>22.750045485636544</v>
          </cell>
          <cell r="E341">
            <v>22.337404894501983</v>
          </cell>
          <cell r="F341">
            <v>21.820106169345305</v>
          </cell>
          <cell r="G341" t="str">
            <v>CONNECTOR, ULTRACORE 7/8" OD COMP. X 3/4" FIP 18" LONG X 5/8" ID LOW LEAD</v>
          </cell>
          <cell r="H341" t="str">
            <v>CONNECTORS</v>
          </cell>
          <cell r="I341" t="str">
            <v>WATER HEATER CONNECTOR</v>
          </cell>
          <cell r="J341" t="str">
            <v>EA</v>
          </cell>
          <cell r="K341">
            <v>10</v>
          </cell>
          <cell r="L341" t="str">
            <v>671436015397</v>
          </cell>
          <cell r="M341">
            <v>0</v>
          </cell>
          <cell r="N341" t="str">
            <v>30671436015404</v>
          </cell>
        </row>
        <row r="342">
          <cell r="B342" t="str">
            <v>WFC-124-PP</v>
          </cell>
          <cell r="C342" t="str">
            <v>AQUA-FLO</v>
          </cell>
          <cell r="D342">
            <v>25.025050034200202</v>
          </cell>
          <cell r="E342">
            <v>24.571145383952178</v>
          </cell>
          <cell r="F342">
            <v>24.002116786279835</v>
          </cell>
          <cell r="G342" t="str">
            <v>CONNECTOR, ULTRACORE 7/8" OD COMP. X 3/4" FIP 24" LONG X 5/8" ID LOW LEAD</v>
          </cell>
          <cell r="H342" t="str">
            <v>CONNECTORS</v>
          </cell>
          <cell r="I342" t="str">
            <v>WATER HEATER CONNECTOR</v>
          </cell>
          <cell r="J342" t="str">
            <v>EA</v>
          </cell>
          <cell r="K342">
            <v>10</v>
          </cell>
          <cell r="L342" t="str">
            <v>671436015465</v>
          </cell>
          <cell r="M342">
            <v>0</v>
          </cell>
          <cell r="N342" t="str">
            <v>30671436015459</v>
          </cell>
        </row>
        <row r="343">
          <cell r="B343" t="str">
            <v>WFC-518-PP</v>
          </cell>
          <cell r="C343" t="str">
            <v>AQUA-FLO</v>
          </cell>
          <cell r="D343">
            <v>24.844146058049358</v>
          </cell>
          <cell r="E343">
            <v>24.393522646236868</v>
          </cell>
          <cell r="F343">
            <v>23.828607508306732</v>
          </cell>
          <cell r="G343" t="str">
            <v>CONNECTOR, ULTRACORE 5/8" OD COMP. X 3/4" FIP 18" LONG X 5/8" ID LOW LEAD</v>
          </cell>
          <cell r="H343" t="str">
            <v>CONNECTORS</v>
          </cell>
          <cell r="I343" t="str">
            <v>WATER HEATER CONNECTOR</v>
          </cell>
          <cell r="J343" t="str">
            <v>EA</v>
          </cell>
          <cell r="K343">
            <v>10</v>
          </cell>
          <cell r="L343" t="str">
            <v>671436015489</v>
          </cell>
          <cell r="M343">
            <v>0</v>
          </cell>
          <cell r="N343" t="str">
            <v>30671436015497</v>
          </cell>
        </row>
        <row r="344">
          <cell r="B344" t="str">
            <v>WFC-524-PP</v>
          </cell>
          <cell r="C344" t="str">
            <v>AQUA-FLO</v>
          </cell>
          <cell r="D344">
            <v>27.328560663854297</v>
          </cell>
          <cell r="E344">
            <v>26.832874910860561</v>
          </cell>
          <cell r="F344">
            <v>26.211468259137405</v>
          </cell>
          <cell r="G344" t="str">
            <v>CONNECTOR, ULTRACORE 5/8" OD COMP. X 3/4" FIP 24" LONG X 5/8" ID LOW LEAD</v>
          </cell>
          <cell r="H344" t="str">
            <v>CONNECTORS</v>
          </cell>
          <cell r="I344" t="str">
            <v>WATER HEATER CONNECTOR</v>
          </cell>
          <cell r="J344" t="str">
            <v>EA</v>
          </cell>
          <cell r="K344">
            <v>10</v>
          </cell>
          <cell r="L344" t="str">
            <v>671436015502</v>
          </cell>
          <cell r="M344">
            <v>0</v>
          </cell>
          <cell r="N344" t="str">
            <v>30671436015510</v>
          </cell>
        </row>
        <row r="345">
          <cell r="B345" t="str">
            <v>WFF-118-PP</v>
          </cell>
          <cell r="C345" t="str">
            <v>AQUA-FLO</v>
          </cell>
          <cell r="D345">
            <v>24.463151320398328</v>
          </cell>
          <cell r="E345">
            <v>22.875655614851421</v>
          </cell>
          <cell r="F345">
            <v>22.345891860172898</v>
          </cell>
          <cell r="G345" t="str">
            <v>CONNECTOR, ULTRACORE 3/4" FIP X 3/4" FIP 18" L X 5/8" ID,______LO</v>
          </cell>
          <cell r="H345" t="str">
            <v>CONNECTORS</v>
          </cell>
          <cell r="I345" t="str">
            <v>WATER HEATER CONNECTOR</v>
          </cell>
          <cell r="J345" t="str">
            <v>EA</v>
          </cell>
          <cell r="K345">
            <v>10</v>
          </cell>
          <cell r="L345" t="str">
            <v>042867000113</v>
          </cell>
          <cell r="M345">
            <v>0</v>
          </cell>
          <cell r="N345" t="str">
            <v>30042867000114</v>
          </cell>
        </row>
        <row r="346">
          <cell r="B346" t="str">
            <v>WFF-124-PP</v>
          </cell>
          <cell r="C346" t="str">
            <v>AQUA-FLO</v>
          </cell>
          <cell r="D346">
            <v>24.800290548679449</v>
          </cell>
          <cell r="E346">
            <v>23.413906335200871</v>
          </cell>
          <cell r="F346">
            <v>22.871677551000495</v>
          </cell>
          <cell r="G346" t="str">
            <v>CONNECTOR, ULTRACORE 3/4" FIP X 3/4" FIP 24" L X 5/8" ID,______LO</v>
          </cell>
          <cell r="H346" t="str">
            <v>CONNECTORS</v>
          </cell>
          <cell r="I346" t="str">
            <v>WATER HEATER CONNECTOR</v>
          </cell>
          <cell r="J346" t="str">
            <v>EA</v>
          </cell>
          <cell r="K346">
            <v>10</v>
          </cell>
          <cell r="L346" t="str">
            <v>042867000120</v>
          </cell>
          <cell r="M346">
            <v>0</v>
          </cell>
          <cell r="N346" t="str">
            <v>30042867000121</v>
          </cell>
        </row>
        <row r="347">
          <cell r="B347" t="str">
            <v>WFJ-2118-PP</v>
          </cell>
          <cell r="C347" t="str">
            <v>AQUA-FLO</v>
          </cell>
          <cell r="D347">
            <v>16.30876754693222</v>
          </cell>
          <cell r="E347">
            <v>16.012958930396</v>
          </cell>
          <cell r="F347">
            <v>15.642124302121031</v>
          </cell>
          <cell r="G347" t="str">
            <v>CONNECTOR, ULTRACORE 3/4" FIP X 3/4" PEX 18" LONG X 5/8" ID LOW LEAD</v>
          </cell>
          <cell r="H347" t="str">
            <v>CONNECTORS</v>
          </cell>
          <cell r="I347" t="str">
            <v>WATER HEATER CONNECTOR</v>
          </cell>
          <cell r="J347" t="str">
            <v>EA</v>
          </cell>
          <cell r="K347">
            <v>10</v>
          </cell>
          <cell r="L347" t="str">
            <v>671436015526</v>
          </cell>
          <cell r="M347">
            <v>0</v>
          </cell>
          <cell r="N347" t="str">
            <v>30671436015534</v>
          </cell>
        </row>
        <row r="348">
          <cell r="B348" t="str">
            <v>WFL-2118-PP</v>
          </cell>
          <cell r="C348" t="str">
            <v>AQUA-FLO</v>
          </cell>
          <cell r="D348">
            <v>34.866500433739716</v>
          </cell>
          <cell r="E348">
            <v>33.236981981578246</v>
          </cell>
          <cell r="F348">
            <v>32.467266408604154</v>
          </cell>
          <cell r="G348" t="str">
            <v>CONNECTOR, ULTRACORE 3/4" FIP X 3/4" CPVC 18" LONG X 5/8" ID</v>
          </cell>
          <cell r="H348" t="str">
            <v>CONNECTORS</v>
          </cell>
          <cell r="I348" t="str">
            <v>WATER HEATER CONNECTOR</v>
          </cell>
          <cell r="J348" t="str">
            <v>EA</v>
          </cell>
          <cell r="K348">
            <v>10</v>
          </cell>
          <cell r="L348" t="str">
            <v>671436015540</v>
          </cell>
          <cell r="M348">
            <v>0</v>
          </cell>
          <cell r="N348" t="str">
            <v>30671436015558</v>
          </cell>
        </row>
        <row r="349">
          <cell r="B349" t="str">
            <v>WHC-118-PP</v>
          </cell>
          <cell r="C349" t="str">
            <v>AQUA-FLO</v>
          </cell>
          <cell r="D349">
            <v>23.501997531231556</v>
          </cell>
          <cell r="E349">
            <v>21.566091612241227</v>
          </cell>
          <cell r="F349">
            <v>21.066655274389355</v>
          </cell>
          <cell r="G349" t="str">
            <v>CONNECTOR, ULTRACORE 3/4" MIP X 7/8" OD COMP. 18" LONG X 5/8" ID LOW LEAD</v>
          </cell>
          <cell r="H349" t="str">
            <v>CONNECTORS</v>
          </cell>
          <cell r="I349" t="str">
            <v>WATER HEATER CONNECTOR</v>
          </cell>
          <cell r="J349" t="str">
            <v>EA</v>
          </cell>
          <cell r="K349">
            <v>10</v>
          </cell>
          <cell r="L349" t="str">
            <v>671436015564</v>
          </cell>
          <cell r="M349">
            <v>0</v>
          </cell>
          <cell r="N349" t="str">
            <v>30671436015572</v>
          </cell>
        </row>
        <row r="350">
          <cell r="B350" t="str">
            <v>WHC-124-PP</v>
          </cell>
          <cell r="C350" t="str">
            <v>AQUA-FLO</v>
          </cell>
          <cell r="D350">
            <v>24.664612566566323</v>
          </cell>
          <cell r="E350">
            <v>23.064043366973731</v>
          </cell>
          <cell r="F350">
            <v>22.529916851962554</v>
          </cell>
          <cell r="G350" t="str">
            <v>CONNECTOR, ULTRACORE 3/4" MIP X 7/8" OD COMP. 24" LONG X 5/8" ID LOW LEAD</v>
          </cell>
          <cell r="H350" t="str">
            <v>CONNECTORS</v>
          </cell>
          <cell r="I350" t="str">
            <v>WATER HEATER CONNECTOR</v>
          </cell>
          <cell r="J350" t="str">
            <v>EA</v>
          </cell>
          <cell r="K350">
            <v>10</v>
          </cell>
          <cell r="L350" t="str">
            <v>671436015588</v>
          </cell>
          <cell r="M350">
            <v>0</v>
          </cell>
          <cell r="N350" t="str">
            <v>30671436015596</v>
          </cell>
        </row>
        <row r="351">
          <cell r="B351" t="str">
            <v>WHC-518-PP</v>
          </cell>
          <cell r="C351" t="str">
            <v>AQUA-FLO</v>
          </cell>
          <cell r="D351">
            <v>25.324089788716215</v>
          </cell>
          <cell r="E351">
            <v>24.864761151902798</v>
          </cell>
          <cell r="F351">
            <v>24.288932880626287</v>
          </cell>
          <cell r="G351" t="str">
            <v>CONNECTOR, ULTRACORE 3/4" MIP X 5/8" OD COMP. 18" LONG X 5/8" ID LOW LEAD</v>
          </cell>
          <cell r="H351" t="str">
            <v>CONNECTORS</v>
          </cell>
          <cell r="I351" t="str">
            <v>WATER HEATER CONNECTOR</v>
          </cell>
          <cell r="J351" t="str">
            <v>EA</v>
          </cell>
          <cell r="K351">
            <v>10</v>
          </cell>
          <cell r="L351" t="str">
            <v>671436015625</v>
          </cell>
          <cell r="M351">
            <v>0</v>
          </cell>
          <cell r="N351" t="str">
            <v>30671436015633</v>
          </cell>
        </row>
        <row r="352">
          <cell r="B352" t="str">
            <v>WHC-524-PP</v>
          </cell>
          <cell r="C352" t="str">
            <v>AQUA-FLO</v>
          </cell>
          <cell r="D352">
            <v>26.968671390087529</v>
          </cell>
          <cell r="E352">
            <v>26.479513312951134</v>
          </cell>
          <cell r="F352">
            <v>25.866289953109078</v>
          </cell>
          <cell r="G352" t="str">
            <v>CONNECTOR, ULTRACORE 3/4" MIP X 5/8" OD COMP. 24" LONG X 5/8" ID LOW LEAD</v>
          </cell>
          <cell r="H352" t="str">
            <v>CONNECTORS</v>
          </cell>
          <cell r="I352" t="str">
            <v>WATER HEATER CONNECTOR</v>
          </cell>
          <cell r="J352" t="str">
            <v>EA</v>
          </cell>
          <cell r="K352">
            <v>10</v>
          </cell>
          <cell r="L352" t="str">
            <v>671436015649</v>
          </cell>
          <cell r="M352">
            <v>0</v>
          </cell>
          <cell r="N352" t="str">
            <v>30671436015657</v>
          </cell>
        </row>
        <row r="353">
          <cell r="B353" t="str">
            <v>WHF-118-PP</v>
          </cell>
          <cell r="C353" t="str">
            <v>AQUA-FLO</v>
          </cell>
          <cell r="D353">
            <v>26.645346647257931</v>
          </cell>
          <cell r="E353">
            <v>23.783684580080937</v>
          </cell>
          <cell r="F353">
            <v>23.23289232059906</v>
          </cell>
          <cell r="G353" t="str">
            <v>CONNECTOR, ULTRACORE 3/4" MIP X 3/4" FIP 18" LONG X 5/8" ID LOW LEAD</v>
          </cell>
          <cell r="H353" t="str">
            <v>CONNECTORS</v>
          </cell>
          <cell r="I353" t="str">
            <v>WATER HEATER CONNECTOR</v>
          </cell>
          <cell r="J353" t="str">
            <v>EA</v>
          </cell>
          <cell r="K353">
            <v>10</v>
          </cell>
          <cell r="L353" t="str">
            <v>671436015663</v>
          </cell>
          <cell r="M353">
            <v>0</v>
          </cell>
          <cell r="N353" t="str">
            <v>30671436015671</v>
          </cell>
        </row>
        <row r="354">
          <cell r="B354" t="str">
            <v>WHF-124-PP</v>
          </cell>
          <cell r="C354" t="str">
            <v>AQUA-FLO</v>
          </cell>
          <cell r="D354">
            <v>28.726043879619564</v>
          </cell>
          <cell r="E354">
            <v>25.640918690646703</v>
          </cell>
          <cell r="F354">
            <v>25.047115846799681</v>
          </cell>
          <cell r="G354" t="str">
            <v>CONNECTOR, ULTRACORE 3/4" MIP X 3/4" FIP 24" LONG X 5/8" ID LOW LEAD</v>
          </cell>
          <cell r="H354" t="str">
            <v>CONNECTORS</v>
          </cell>
          <cell r="I354" t="str">
            <v>WATER HEATER CONNECTOR</v>
          </cell>
          <cell r="J354" t="str">
            <v>EA</v>
          </cell>
          <cell r="K354">
            <v>10</v>
          </cell>
          <cell r="L354" t="str">
            <v>671436015687</v>
          </cell>
          <cell r="M354">
            <v>0</v>
          </cell>
          <cell r="N354" t="str">
            <v>30671436015695</v>
          </cell>
        </row>
        <row r="355">
          <cell r="B355" t="str">
            <v>WHJ-2118-PP</v>
          </cell>
          <cell r="C355" t="str">
            <v>AQUA-FLO</v>
          </cell>
          <cell r="D355">
            <v>23.02414241919843</v>
          </cell>
          <cell r="E355">
            <v>22.606530254676709</v>
          </cell>
          <cell r="F355">
            <v>22.0829990147591</v>
          </cell>
          <cell r="G355" t="str">
            <v>CONNECTOR, ULTRACORE 3/4" MIP X3/4" PEX 18" LONG X 5/8" ID LOW LEAD</v>
          </cell>
          <cell r="H355" t="str">
            <v>CONNECTORS</v>
          </cell>
          <cell r="I355" t="str">
            <v>WATER HEATER CONNECTOR</v>
          </cell>
          <cell r="J355" t="str">
            <v>EA</v>
          </cell>
          <cell r="K355">
            <v>10</v>
          </cell>
          <cell r="L355" t="str">
            <v>671436015700</v>
          </cell>
          <cell r="M355">
            <v>0</v>
          </cell>
          <cell r="N355" t="str">
            <v>30671436015718</v>
          </cell>
        </row>
        <row r="356">
          <cell r="B356" t="str">
            <v>WHL-2118-PP</v>
          </cell>
          <cell r="C356" t="str">
            <v>AQUA-FLO</v>
          </cell>
          <cell r="D356">
            <v>28.094935690093322</v>
          </cell>
          <cell r="E356">
            <v>27.585349417909068</v>
          </cell>
          <cell r="F356">
            <v>26.946516654914376</v>
          </cell>
          <cell r="G356" t="str">
            <v>CONNECTOR, ULTRACORE 3/4" MIP X 3/4" CPVC 18" LONG X 5/8" ID LOW LEAD</v>
          </cell>
          <cell r="H356" t="str">
            <v>CONNECTORS</v>
          </cell>
          <cell r="I356" t="str">
            <v>WATER HEATER CONNECTOR</v>
          </cell>
          <cell r="J356" t="str">
            <v>EA</v>
          </cell>
          <cell r="K356">
            <v>10</v>
          </cell>
          <cell r="L356" t="str">
            <v>671436015724</v>
          </cell>
          <cell r="M356">
            <v>0</v>
          </cell>
          <cell r="N356" t="str">
            <v>30671436015732</v>
          </cell>
        </row>
        <row r="357">
          <cell r="B357" t="str">
            <v>WMFA-160-PP</v>
          </cell>
          <cell r="C357" t="str">
            <v>AQUA-FLO</v>
          </cell>
          <cell r="D357">
            <v>24.257578620226912</v>
          </cell>
          <cell r="E357">
            <v>23.817594375462953</v>
          </cell>
          <cell r="F357">
            <v>23.266016819121198</v>
          </cell>
          <cell r="G357" t="str">
            <v>FLEX ARRESTOR, WASHING MACHINE,, 3/4" FGHT X 3/4" FGHT, 60" LENGTH</v>
          </cell>
          <cell r="H357" t="str">
            <v>CONNECTORS</v>
          </cell>
          <cell r="I357" t="str">
            <v>FLEX ARRESTER</v>
          </cell>
          <cell r="J357" t="str">
            <v>EA</v>
          </cell>
          <cell r="K357">
            <v>10</v>
          </cell>
          <cell r="L357" t="str">
            <v>671436015250</v>
          </cell>
          <cell r="M357">
            <v>0</v>
          </cell>
          <cell r="N357" t="str">
            <v>30671436015268</v>
          </cell>
        </row>
        <row r="358">
          <cell r="B358" t="str">
            <v>WSS-112-PP</v>
          </cell>
          <cell r="C358" t="str">
            <v>AQUA-FLO</v>
          </cell>
          <cell r="D358">
            <v>11.845098983876904</v>
          </cell>
          <cell r="E358">
            <v>11.572390487513072</v>
          </cell>
          <cell r="F358">
            <v>11.304392352793348</v>
          </cell>
          <cell r="G358" t="str">
            <v>CONNECTOR, CORRUGATED STAINLESS STEEL, 3/4" FIP X 3/4" SWEAT, 12" LENGTH</v>
          </cell>
          <cell r="H358" t="str">
            <v>CONNECTORS</v>
          </cell>
          <cell r="I358" t="str">
            <v>WATER HEATER CONNECTOR</v>
          </cell>
          <cell r="J358" t="str">
            <v>EA</v>
          </cell>
          <cell r="K358">
            <v>25</v>
          </cell>
          <cell r="L358" t="str">
            <v>042867521816</v>
          </cell>
          <cell r="M358">
            <v>0</v>
          </cell>
          <cell r="N358" t="str">
            <v>30042867521817</v>
          </cell>
        </row>
        <row r="359">
          <cell r="B359" t="str">
            <v>WSS-118-PP</v>
          </cell>
          <cell r="C359" t="str">
            <v>AQUA-FLO</v>
          </cell>
          <cell r="D359">
            <v>12.809234947680842</v>
          </cell>
          <cell r="E359">
            <v>12.514329248124605</v>
          </cell>
          <cell r="F359">
            <v>12.224517311741646</v>
          </cell>
          <cell r="G359" t="str">
            <v>CONNECTOR, CORRUGATED STAINLESS STEEL, 3/4" FIP X 3/4" SWEAT, 18" L__LB</v>
          </cell>
          <cell r="H359" t="str">
            <v>CONNECTORS</v>
          </cell>
          <cell r="I359" t="str">
            <v>WATER HEATER CONNECTOR</v>
          </cell>
          <cell r="J359" t="str">
            <v>EA</v>
          </cell>
          <cell r="K359">
            <v>25</v>
          </cell>
          <cell r="L359" t="str">
            <v>042867521823</v>
          </cell>
          <cell r="M359">
            <v>0</v>
          </cell>
          <cell r="N359" t="str">
            <v>30042867521824</v>
          </cell>
        </row>
        <row r="360">
          <cell r="B360" t="str">
            <v>WSS-124-PP</v>
          </cell>
          <cell r="C360" t="str">
            <v>AQUA-FLO</v>
          </cell>
          <cell r="D360">
            <v>14.47231809206758</v>
          </cell>
          <cell r="E360">
            <v>14.801894809609747</v>
          </cell>
          <cell r="F360">
            <v>14.459106497758935</v>
          </cell>
          <cell r="G360" t="str">
            <v>CONNECTOR, CORRUGATED STAINLESS STEEL, 3/4" FIP X 3/4" SWEAT, 24" L__LB</v>
          </cell>
          <cell r="H360" t="str">
            <v>CONNECTORS</v>
          </cell>
          <cell r="I360" t="str">
            <v>WATER HEATER CONNECTOR</v>
          </cell>
          <cell r="J360" t="str">
            <v>EA</v>
          </cell>
          <cell r="K360">
            <v>25</v>
          </cell>
          <cell r="L360" t="str">
            <v>042867521830</v>
          </cell>
          <cell r="M360">
            <v>0</v>
          </cell>
          <cell r="N360" t="str">
            <v>30042867521831</v>
          </cell>
        </row>
        <row r="361">
          <cell r="B361" t="str">
            <v>22202</v>
          </cell>
          <cell r="C361" t="str">
            <v>CHEMICALS</v>
          </cell>
          <cell r="D361">
            <v>21.236800000000002</v>
          </cell>
          <cell r="E361">
            <v>21.236800000000002</v>
          </cell>
          <cell r="F361">
            <v>21.236800000000002</v>
          </cell>
          <cell r="G361" t="str">
            <v>SEALANT, WHITE TEFLON 1/2 PINT, 24 PCS PER CASE</v>
          </cell>
          <cell r="H361" t="str">
            <v>PLASTIC PIPE CEMENT PRIMER, THREAD SEALANT</v>
          </cell>
          <cell r="I361" t="str">
            <v>CEMENT</v>
          </cell>
          <cell r="J361" t="str">
            <v>EA</v>
          </cell>
          <cell r="K361">
            <v>24</v>
          </cell>
          <cell r="L361" t="str">
            <v>671436247873</v>
          </cell>
          <cell r="M361">
            <v>0</v>
          </cell>
          <cell r="N361" t="str">
            <v>30671436247874</v>
          </cell>
        </row>
        <row r="362">
          <cell r="B362" t="str">
            <v>22203</v>
          </cell>
          <cell r="C362" t="str">
            <v>CHEMICALS</v>
          </cell>
          <cell r="D362">
            <v>34.808799999999998</v>
          </cell>
          <cell r="E362">
            <v>34.808799999999998</v>
          </cell>
          <cell r="F362">
            <v>34.808799999999998</v>
          </cell>
          <cell r="G362" t="str">
            <v>SEALANT, WHITE TEFLON PINT, 12 PCS PER CASE</v>
          </cell>
          <cell r="H362" t="str">
            <v>PLASTIC PIPE CEMENT PRIMER, THREAD SEALANT</v>
          </cell>
          <cell r="I362" t="str">
            <v>CEMENT</v>
          </cell>
          <cell r="J362" t="str">
            <v>EA</v>
          </cell>
          <cell r="K362">
            <v>12</v>
          </cell>
          <cell r="L362" t="str">
            <v>671436246166</v>
          </cell>
          <cell r="M362">
            <v>0</v>
          </cell>
          <cell r="N362" t="str">
            <v>30671436246167</v>
          </cell>
        </row>
        <row r="363">
          <cell r="B363" t="str">
            <v>55502</v>
          </cell>
          <cell r="C363" t="str">
            <v>CHEMICALS</v>
          </cell>
          <cell r="D363">
            <v>21.576365124682376</v>
          </cell>
          <cell r="E363">
            <v>21.865026128693852</v>
          </cell>
          <cell r="F363">
            <v>20.286267538455956</v>
          </cell>
          <cell r="G363" t="str">
            <v>SEALANT, GOLD MP 1/2 PINT, 24 PCS PER CASE</v>
          </cell>
          <cell r="H363" t="str">
            <v>PLASTIC PIPE CEMENT PRIMER, THREAD SEALANT</v>
          </cell>
          <cell r="I363" t="str">
            <v>CEMENT</v>
          </cell>
          <cell r="J363" t="str">
            <v>EA</v>
          </cell>
          <cell r="K363">
            <v>24</v>
          </cell>
          <cell r="L363" t="str">
            <v>671436253683</v>
          </cell>
          <cell r="M363">
            <v>0</v>
          </cell>
          <cell r="N363" t="str">
            <v>30671436253684</v>
          </cell>
        </row>
        <row r="364">
          <cell r="B364" t="str">
            <v>55503</v>
          </cell>
          <cell r="C364" t="str">
            <v>CHEMICALS</v>
          </cell>
          <cell r="D364">
            <v>32.364547687023567</v>
          </cell>
          <cell r="E364">
            <v>32.797539193040784</v>
          </cell>
          <cell r="F364">
            <v>30.429401307683932</v>
          </cell>
          <cell r="G364" t="str">
            <v>SEALANT, GOLD MP PINT 12 PCS PER CASE</v>
          </cell>
          <cell r="H364" t="str">
            <v>PLASTIC PIPE CEMENT PRIMER, THREAD SEALANT</v>
          </cell>
          <cell r="I364" t="str">
            <v>CEMENT</v>
          </cell>
          <cell r="J364" t="str">
            <v>EA</v>
          </cell>
          <cell r="K364">
            <v>12</v>
          </cell>
          <cell r="L364" t="str">
            <v>671436253690</v>
          </cell>
          <cell r="M364">
            <v>0</v>
          </cell>
          <cell r="N364" t="str">
            <v>30671436253691</v>
          </cell>
        </row>
        <row r="365">
          <cell r="B365" t="str">
            <v>600C-3</v>
          </cell>
          <cell r="C365" t="str">
            <v>CHEMICALS</v>
          </cell>
          <cell r="D365">
            <v>10.788182562341188</v>
          </cell>
          <cell r="E365">
            <v>10.932513064346926</v>
          </cell>
          <cell r="F365">
            <v>10.143133769227978</v>
          </cell>
          <cell r="G365" t="str">
            <v>PVC CEMENT, PINT REGULAR BODY, CLEAR REGULAR, FAST SET, PVC</v>
          </cell>
          <cell r="H365" t="str">
            <v>PLASTIC PIPE CEMENT PRIMER, THREAD SEALANT</v>
          </cell>
          <cell r="I365" t="str">
            <v>CEMENT</v>
          </cell>
          <cell r="J365" t="str">
            <v>EA</v>
          </cell>
          <cell r="K365">
            <v>12</v>
          </cell>
          <cell r="L365" t="str">
            <v>671436257476</v>
          </cell>
          <cell r="M365">
            <v>0</v>
          </cell>
          <cell r="N365" t="str">
            <v>30671436257477</v>
          </cell>
        </row>
        <row r="366">
          <cell r="B366" t="str">
            <v>600C-4</v>
          </cell>
          <cell r="C366" t="str">
            <v>CHEMICALS</v>
          </cell>
          <cell r="D366">
            <v>10.677154822883805</v>
          </cell>
          <cell r="E366">
            <v>10.819999932027509</v>
          </cell>
          <cell r="F366">
            <v>10.038744618701141</v>
          </cell>
          <cell r="G366" t="str">
            <v>PVC CEMENT, QUART REGULAR BODY, CLEAR REGULAR, FAST SET, PVC</v>
          </cell>
          <cell r="H366" t="str">
            <v>PLASTIC PIPE CEMENT PRIMER, THREAD SEALANT</v>
          </cell>
          <cell r="I366" t="str">
            <v>CEMENT</v>
          </cell>
          <cell r="J366" t="str">
            <v>EA</v>
          </cell>
          <cell r="K366">
            <v>12</v>
          </cell>
          <cell r="L366" t="str">
            <v>671436257483</v>
          </cell>
          <cell r="M366">
            <v>0</v>
          </cell>
          <cell r="N366" t="str">
            <v>30671436257484</v>
          </cell>
        </row>
        <row r="367">
          <cell r="B367" t="str">
            <v>600C-5</v>
          </cell>
          <cell r="C367" t="str">
            <v>CHEMICALS</v>
          </cell>
          <cell r="D367">
            <v>64.9718294816998</v>
          </cell>
          <cell r="E367">
            <v>65.84105993002936</v>
          </cell>
          <cell r="F367">
            <v>61.087023125175492</v>
          </cell>
          <cell r="G367" t="str">
            <v>PVC CEMENT, GALLON REGULAR BODY, CLEAR REGULAR, FAST SET, PVC</v>
          </cell>
          <cell r="H367" t="str">
            <v>PLASTIC PIPE CEMENT PRIMER, THREAD SEALANT</v>
          </cell>
          <cell r="I367" t="str">
            <v>CEMENT</v>
          </cell>
          <cell r="J367" t="str">
            <v>EA</v>
          </cell>
          <cell r="K367">
            <v>6</v>
          </cell>
          <cell r="L367" t="str">
            <v>671436257490</v>
          </cell>
          <cell r="M367">
            <v>0</v>
          </cell>
          <cell r="N367" t="str">
            <v>30671436257491</v>
          </cell>
        </row>
        <row r="368">
          <cell r="B368" t="str">
            <v>605C-3</v>
          </cell>
          <cell r="C368" t="str">
            <v>CHEMICALS</v>
          </cell>
          <cell r="D368">
            <v>11.589590409829389</v>
          </cell>
          <cell r="E368">
            <v>11.744642606269839</v>
          </cell>
          <cell r="F368">
            <v>10.896623706370629</v>
          </cell>
          <cell r="G368" t="str">
            <v>PVC CEMENT, PINT MEDIUM BODY, CLEAR MEDIUM, FAST SET, PVC</v>
          </cell>
          <cell r="H368" t="str">
            <v>PLASTIC PIPE CEMENT PRIMER, THREAD SEALANT</v>
          </cell>
          <cell r="I368" t="str">
            <v>CEMENT</v>
          </cell>
          <cell r="J368" t="str">
            <v>EA</v>
          </cell>
          <cell r="K368">
            <v>12</v>
          </cell>
          <cell r="L368" t="str">
            <v>671436257506</v>
          </cell>
          <cell r="M368">
            <v>0</v>
          </cell>
          <cell r="N368" t="str">
            <v>30671436257507</v>
          </cell>
        </row>
        <row r="369">
          <cell r="B369" t="str">
            <v>605C-4</v>
          </cell>
          <cell r="C369" t="str">
            <v>CHEMICALS</v>
          </cell>
          <cell r="D369">
            <v>15.3828695156423</v>
          </cell>
          <cell r="E369">
            <v>16.070794204589983</v>
          </cell>
          <cell r="F369">
            <v>14.91040664076513</v>
          </cell>
          <cell r="G369" t="str">
            <v>PVC CEMENT, QUART MEDIUM BODY, CLEAR MEDIUM, FAST SET, PVC</v>
          </cell>
          <cell r="H369" t="str">
            <v>PLASTIC PIPE CEMENT PRIMER, THREAD SEALANT</v>
          </cell>
          <cell r="I369" t="str">
            <v>CEMENT</v>
          </cell>
          <cell r="J369" t="str">
            <v>EA</v>
          </cell>
          <cell r="K369">
            <v>12</v>
          </cell>
          <cell r="L369" t="str">
            <v>671436257513</v>
          </cell>
          <cell r="M369">
            <v>0</v>
          </cell>
          <cell r="N369" t="str">
            <v>30671436257514</v>
          </cell>
        </row>
        <row r="370">
          <cell r="B370" t="str">
            <v>605C-5</v>
          </cell>
          <cell r="C370" t="str">
            <v>CHEMICALS</v>
          </cell>
          <cell r="D370">
            <v>71.539135616525002</v>
          </cell>
          <cell r="E370">
            <v>72.496227257950551</v>
          </cell>
          <cell r="F370">
            <v>67.261655807193023</v>
          </cell>
          <cell r="G370" t="str">
            <v>PVC CEMENT, GALLON MEDIUM BODY, CLEAR MEDIUM, FAST SET, PVC</v>
          </cell>
          <cell r="H370" t="str">
            <v>PLASTIC PIPE CEMENT PRIMER, THREAD SEALANT</v>
          </cell>
          <cell r="I370" t="str">
            <v>CEMENT</v>
          </cell>
          <cell r="J370" t="str">
            <v>EA</v>
          </cell>
          <cell r="K370">
            <v>6</v>
          </cell>
          <cell r="L370" t="str">
            <v>671436257520</v>
          </cell>
          <cell r="M370">
            <v>0</v>
          </cell>
          <cell r="N370" t="str">
            <v>30671436257521</v>
          </cell>
        </row>
        <row r="371">
          <cell r="B371" t="str">
            <v>613O-2</v>
          </cell>
          <cell r="C371" t="str">
            <v>CHEMICALS</v>
          </cell>
          <cell r="D371">
            <v>9.7633052189187737</v>
          </cell>
          <cell r="E371">
            <v>9.8939243232339678</v>
          </cell>
          <cell r="F371">
            <v>9.1795360611513193</v>
          </cell>
          <cell r="G371" t="str">
            <v>CPVC CEMENT, 1/2 PINT REGULAR BODY, ORANGE REGULAR, FAST SET, CPVC</v>
          </cell>
          <cell r="H371" t="str">
            <v>PLASTIC PIPE CEMENT PRIMER, THREAD SEALANT</v>
          </cell>
          <cell r="I371" t="str">
            <v>CEMENT</v>
          </cell>
          <cell r="J371" t="str">
            <v>EA</v>
          </cell>
          <cell r="K371">
            <v>24</v>
          </cell>
          <cell r="L371" t="str">
            <v>671436257773</v>
          </cell>
          <cell r="M371">
            <v>0</v>
          </cell>
          <cell r="N371" t="str">
            <v>30671436257774</v>
          </cell>
        </row>
        <row r="372">
          <cell r="B372" t="str">
            <v>613O-3</v>
          </cell>
          <cell r="C372" t="str">
            <v>CHEMICALS</v>
          </cell>
          <cell r="D372">
            <v>13.485228202926484</v>
          </cell>
          <cell r="E372">
            <v>13.665641330433658</v>
          </cell>
          <cell r="F372">
            <v>12.678917211534973</v>
          </cell>
          <cell r="G372" t="str">
            <v>CPVC CEMENT, PINT REGULAR BODY, ORANGE REGULAR, FAST SET, CPVC</v>
          </cell>
          <cell r="H372" t="str">
            <v>PLASTIC PIPE CEMENT PRIMER, THREAD SEALANT</v>
          </cell>
          <cell r="I372" t="str">
            <v>CEMENT</v>
          </cell>
          <cell r="J372" t="str">
            <v>EA</v>
          </cell>
          <cell r="K372">
            <v>12</v>
          </cell>
          <cell r="L372" t="str">
            <v>671436257797</v>
          </cell>
          <cell r="M372">
            <v>0</v>
          </cell>
          <cell r="N372" t="str">
            <v>30671436257798</v>
          </cell>
        </row>
        <row r="373">
          <cell r="B373" t="str">
            <v>613O-4</v>
          </cell>
          <cell r="C373" t="str">
            <v>CHEMICALS</v>
          </cell>
          <cell r="D373">
            <v>20.227842304389728</v>
          </cell>
          <cell r="E373">
            <v>20.498461995650487</v>
          </cell>
          <cell r="F373">
            <v>19.018375817302459</v>
          </cell>
          <cell r="G373" t="str">
            <v>CPVC CEMENT, QUART REGULAR BODY, ORANGE REGULAR, FAST SET, CPVC</v>
          </cell>
          <cell r="H373" t="str">
            <v>PLASTIC PIPE CEMENT PRIMER, THREAD SEALANT</v>
          </cell>
          <cell r="I373" t="str">
            <v>CEMENT</v>
          </cell>
          <cell r="J373" t="str">
            <v>EA</v>
          </cell>
          <cell r="K373">
            <v>12</v>
          </cell>
          <cell r="L373" t="str">
            <v>671436257780</v>
          </cell>
          <cell r="M373">
            <v>0</v>
          </cell>
          <cell r="N373" t="str">
            <v>30671436257781</v>
          </cell>
        </row>
        <row r="374">
          <cell r="B374" t="str">
            <v>614G-2</v>
          </cell>
          <cell r="C374" t="str">
            <v>CHEMICALS</v>
          </cell>
          <cell r="D374">
            <v>13.485228202926484</v>
          </cell>
          <cell r="E374">
            <v>13.665641330433658</v>
          </cell>
          <cell r="F374">
            <v>12.678917211534973</v>
          </cell>
          <cell r="G374" t="str">
            <v>CPVC CEMENT, 1/2 PINT HEAVY BODY, GRAY HEAVY, MEDIUM SET, CPVC</v>
          </cell>
          <cell r="H374" t="str">
            <v>PLASTIC PIPE CEMENT PRIMER, THREAD SEALANT</v>
          </cell>
          <cell r="I374" t="str">
            <v>CEMENT</v>
          </cell>
          <cell r="J374" t="str">
            <v>EA</v>
          </cell>
          <cell r="K374">
            <v>24</v>
          </cell>
          <cell r="L374" t="str">
            <v>671436257803</v>
          </cell>
          <cell r="M374">
            <v>0</v>
          </cell>
          <cell r="N374" t="str">
            <v>30671436257804</v>
          </cell>
        </row>
        <row r="375">
          <cell r="B375" t="str">
            <v>614G-3</v>
          </cell>
          <cell r="C375" t="str">
            <v>CHEMICALS</v>
          </cell>
          <cell r="D375">
            <v>19.229935417373166</v>
          </cell>
          <cell r="E375">
            <v>19.487204537198398</v>
          </cell>
          <cell r="F375">
            <v>18.080135943648873</v>
          </cell>
          <cell r="G375" t="str">
            <v>CPVC CEMENT, PINT HEAVY BODY, GRAY HEAVY, MEDIUM SET, CPVC</v>
          </cell>
          <cell r="H375" t="str">
            <v>PLASTIC PIPE CEMENT PRIMER, THREAD SEALANT</v>
          </cell>
          <cell r="I375" t="str">
            <v>CEMENT</v>
          </cell>
          <cell r="J375" t="str">
            <v>EA</v>
          </cell>
          <cell r="K375">
            <v>12</v>
          </cell>
          <cell r="L375" t="str">
            <v>671436257810</v>
          </cell>
          <cell r="M375">
            <v>0</v>
          </cell>
          <cell r="N375" t="str">
            <v>30671436257811</v>
          </cell>
        </row>
        <row r="376">
          <cell r="B376" t="str">
            <v>614G-4</v>
          </cell>
          <cell r="C376" t="str">
            <v>CHEMICALS</v>
          </cell>
          <cell r="D376">
            <v>35.965103617204939</v>
          </cell>
          <cell r="E376">
            <v>36.446265428266571</v>
          </cell>
          <cell r="F376">
            <v>33.814672203163774</v>
          </cell>
          <cell r="G376" t="str">
            <v>CPVC CEMENT, QUART HEAVY BODY, GRAY HEAVY, MEDIUM SET, CPVC</v>
          </cell>
          <cell r="H376" t="str">
            <v>PLASTIC PIPE CEMENT PRIMER, THREAD SEALANT</v>
          </cell>
          <cell r="I376" t="str">
            <v>CEMENT</v>
          </cell>
          <cell r="J376" t="str">
            <v>EA</v>
          </cell>
          <cell r="K376">
            <v>12</v>
          </cell>
          <cell r="L376" t="str">
            <v>671436257827</v>
          </cell>
          <cell r="M376">
            <v>0</v>
          </cell>
          <cell r="N376" t="str">
            <v>30671436257828</v>
          </cell>
        </row>
        <row r="377">
          <cell r="B377" t="str">
            <v>617C-3</v>
          </cell>
          <cell r="C377" t="str">
            <v>CHEMICALS</v>
          </cell>
          <cell r="D377">
            <v>10.262065464315265</v>
          </cell>
          <cell r="E377">
            <v>10.39935726963293</v>
          </cell>
          <cell r="F377">
            <v>9.6484743515997273</v>
          </cell>
          <cell r="G377" t="str">
            <v>PVC CEMENT, PINT HEAVY BODY, CLEAR, MEDIUM SET, PVC</v>
          </cell>
          <cell r="H377" t="str">
            <v>PLASTIC PIPE CEMENT PRIMER, THREAD SEALANT</v>
          </cell>
          <cell r="I377" t="str">
            <v>CEMENT</v>
          </cell>
          <cell r="J377" t="str">
            <v>EA</v>
          </cell>
          <cell r="K377">
            <v>12</v>
          </cell>
          <cell r="L377" t="str">
            <v>671436257537</v>
          </cell>
          <cell r="M377">
            <v>0</v>
          </cell>
          <cell r="N377" t="str">
            <v>30671436257538</v>
          </cell>
        </row>
        <row r="378">
          <cell r="B378" t="str">
            <v>617C-4</v>
          </cell>
          <cell r="C378" t="str">
            <v>CHEMICALS</v>
          </cell>
          <cell r="D378">
            <v>15.279628623084339</v>
          </cell>
          <cell r="E378">
            <v>15.484048269942114</v>
          </cell>
          <cell r="F378">
            <v>14.366026545479183</v>
          </cell>
          <cell r="G378" t="str">
            <v>PVC CEMENT, QUART HEAVY BODY, CLEAR HEAVY, MEDIUM SET, PVC</v>
          </cell>
          <cell r="H378" t="str">
            <v>PLASTIC PIPE CEMENT PRIMER, THREAD SEALANT</v>
          </cell>
          <cell r="I378" t="str">
            <v>CEMENT</v>
          </cell>
          <cell r="J378" t="str">
            <v>EA</v>
          </cell>
          <cell r="K378">
            <v>12</v>
          </cell>
          <cell r="L378" t="str">
            <v>671436257544</v>
          </cell>
          <cell r="M378">
            <v>0</v>
          </cell>
          <cell r="N378" t="str">
            <v>30671436257545</v>
          </cell>
        </row>
        <row r="379">
          <cell r="B379" t="str">
            <v>617C-5</v>
          </cell>
          <cell r="C379" t="str">
            <v>CHEMICALS</v>
          </cell>
          <cell r="D379">
            <v>76.104972881619091</v>
          </cell>
          <cell r="E379">
            <v>77.123148916151564</v>
          </cell>
          <cell r="F379">
            <v>71.554491776621134</v>
          </cell>
          <cell r="G379" t="str">
            <v>PVC CEMENT, GAL HEAVY BODY, CLEAR HEAVY, MEDIUM SET, PVC</v>
          </cell>
          <cell r="H379" t="str">
            <v>PLASTIC PIPE CEMENT PRIMER, THREAD SEALANT</v>
          </cell>
          <cell r="I379" t="str">
            <v>CEMENT</v>
          </cell>
          <cell r="J379" t="str">
            <v>EA</v>
          </cell>
          <cell r="K379">
            <v>6</v>
          </cell>
          <cell r="L379" t="str">
            <v>671436257551</v>
          </cell>
          <cell r="M379">
            <v>0</v>
          </cell>
          <cell r="N379" t="str">
            <v>30671436257552</v>
          </cell>
        </row>
        <row r="380">
          <cell r="B380" t="str">
            <v>617G-3</v>
          </cell>
          <cell r="C380" t="str">
            <v>CHEMICALS</v>
          </cell>
          <cell r="D380">
            <v>16.378422617372529</v>
          </cell>
          <cell r="E380">
            <v>16.597542561326698</v>
          </cell>
          <cell r="F380">
            <v>15.399121267827931</v>
          </cell>
          <cell r="G380" t="str">
            <v>PVC CEMENT, PINT HEAVY BODY, GRAY HEAVY, MEDIUM SET, PVC</v>
          </cell>
          <cell r="H380" t="str">
            <v>PLASTIC PIPE CEMENT PRIMER, THREAD SEALANT</v>
          </cell>
          <cell r="I380" t="str">
            <v>CEMENT</v>
          </cell>
          <cell r="J380" t="str">
            <v>EA</v>
          </cell>
          <cell r="K380">
            <v>12</v>
          </cell>
          <cell r="L380" t="str">
            <v>671436257568</v>
          </cell>
          <cell r="M380">
            <v>0</v>
          </cell>
          <cell r="N380" t="str">
            <v>30671436257569</v>
          </cell>
        </row>
        <row r="381">
          <cell r="B381" t="str">
            <v>617G-4</v>
          </cell>
          <cell r="C381" t="str">
            <v>CHEMICALS</v>
          </cell>
          <cell r="D381">
            <v>18.474762638009285</v>
          </cell>
          <cell r="E381">
            <v>18.721928622694112</v>
          </cell>
          <cell r="F381">
            <v>17.370116579802914</v>
          </cell>
          <cell r="G381" t="str">
            <v>PVC CEMENT, QUART HEAVY BODY, GRAY HEAVY,MEDIUM SET, PVC</v>
          </cell>
          <cell r="H381" t="str">
            <v>PLASTIC PIPE CEMENT PRIMER, THREAD SEALANT</v>
          </cell>
          <cell r="I381" t="str">
            <v>CEMENT</v>
          </cell>
          <cell r="J381" t="str">
            <v>EA</v>
          </cell>
          <cell r="K381">
            <v>12</v>
          </cell>
          <cell r="L381" t="str">
            <v>671436258053</v>
          </cell>
          <cell r="M381">
            <v>0</v>
          </cell>
          <cell r="N381" t="str">
            <v>30671436258054</v>
          </cell>
        </row>
        <row r="382">
          <cell r="B382" t="str">
            <v>617G-5</v>
          </cell>
          <cell r="C382" t="str">
            <v>CHEMICALS</v>
          </cell>
          <cell r="D382">
            <v>71.741414039568909</v>
          </cell>
          <cell r="E382">
            <v>72.70121187790707</v>
          </cell>
          <cell r="F382">
            <v>67.451839565366072</v>
          </cell>
          <cell r="G382" t="str">
            <v>PVC CEMENT, GAL HEAVY BODY, GRAY HEAVY, MEDIUM SET, PVC</v>
          </cell>
          <cell r="H382" t="str">
            <v>PLASTIC PIPE CEMENT PRIMER, THREAD SEALANT</v>
          </cell>
          <cell r="I382" t="str">
            <v>CEMENT</v>
          </cell>
          <cell r="J382" t="str">
            <v>EA</v>
          </cell>
          <cell r="K382">
            <v>6</v>
          </cell>
          <cell r="L382" t="str">
            <v>671436257575</v>
          </cell>
          <cell r="M382">
            <v>0</v>
          </cell>
          <cell r="N382" t="str">
            <v>30671436257576</v>
          </cell>
        </row>
        <row r="383">
          <cell r="B383" t="str">
            <v>619G-3</v>
          </cell>
          <cell r="C383" t="str">
            <v>CHEMICALS</v>
          </cell>
          <cell r="D383">
            <v>44.959750828556906</v>
          </cell>
          <cell r="E383">
            <v>45.561248195665826</v>
          </cell>
          <cell r="F383">
            <v>42.271509983257602</v>
          </cell>
          <cell r="G383" t="str">
            <v>PVC CEMENT, PINT EXTRA HEAVY BODY, GRAY XTR HEAVY, SLOW SET, PVC</v>
          </cell>
          <cell r="H383" t="str">
            <v>PLASTIC PIPE CEMENT PRIMER, THREAD SEALANT</v>
          </cell>
          <cell r="I383" t="str">
            <v>CEMENT</v>
          </cell>
          <cell r="J383" t="str">
            <v>EA</v>
          </cell>
          <cell r="K383">
            <v>12</v>
          </cell>
          <cell r="L383" t="str">
            <v>671436257582</v>
          </cell>
          <cell r="M383">
            <v>0</v>
          </cell>
          <cell r="N383" t="str">
            <v>30671436257583</v>
          </cell>
        </row>
        <row r="384">
          <cell r="B384" t="str">
            <v>619G-4</v>
          </cell>
          <cell r="C384" t="str">
            <v>CHEMICALS</v>
          </cell>
          <cell r="D384">
            <v>59.335004092876531</v>
          </cell>
          <cell r="E384">
            <v>60.1288218539081</v>
          </cell>
          <cell r="F384">
            <v>55.787235730753892</v>
          </cell>
          <cell r="G384" t="str">
            <v>PVC CEMENT, QUART EXTRA HEAVY BODY, GRAY XTR HEAVY, SLOW SET, PVC</v>
          </cell>
          <cell r="H384" t="str">
            <v>PLASTIC PIPE CEMENT PRIMER, THREAD SEALANT</v>
          </cell>
          <cell r="I384" t="str">
            <v>CEMENT</v>
          </cell>
          <cell r="J384" t="str">
            <v>EA</v>
          </cell>
          <cell r="K384">
            <v>12</v>
          </cell>
          <cell r="L384" t="str">
            <v>671436257599</v>
          </cell>
          <cell r="M384">
            <v>0</v>
          </cell>
          <cell r="N384" t="str">
            <v>30671436257590</v>
          </cell>
        </row>
        <row r="385">
          <cell r="B385" t="str">
            <v>619G-5</v>
          </cell>
          <cell r="C385" t="str">
            <v>CHEMICALS</v>
          </cell>
          <cell r="D385">
            <v>121.36705382633836</v>
          </cell>
          <cell r="E385">
            <v>122.99077197390292</v>
          </cell>
          <cell r="F385">
            <v>114.11025490381475</v>
          </cell>
          <cell r="G385" t="str">
            <v>PVC CEMENT, GAL EXTRA HEAVY BODY, GRAY XTR HEAVY, SLOW SET, PVC</v>
          </cell>
          <cell r="H385" t="str">
            <v>PLASTIC PIPE CEMENT PRIMER, THREAD SEALANT</v>
          </cell>
          <cell r="I385" t="str">
            <v>CEMENT</v>
          </cell>
          <cell r="J385" t="str">
            <v>EA</v>
          </cell>
          <cell r="K385">
            <v>4</v>
          </cell>
          <cell r="L385" t="str">
            <v>671436257605</v>
          </cell>
          <cell r="M385">
            <v>0</v>
          </cell>
          <cell r="N385" t="str">
            <v>30671436257606</v>
          </cell>
        </row>
        <row r="386">
          <cell r="B386" t="str">
            <v>621B-3</v>
          </cell>
          <cell r="C386" t="str">
            <v>CHEMICALS</v>
          </cell>
          <cell r="D386">
            <v>17.072298904904933</v>
          </cell>
          <cell r="E386">
            <v>17.300701924329015</v>
          </cell>
          <cell r="F386">
            <v>16.05150918980328</v>
          </cell>
          <cell r="G386" t="str">
            <v>PVC CEMENT, PINT IRRIGATION, BLUE MEDIUM, VERYFAST SET, PVC</v>
          </cell>
          <cell r="H386" t="str">
            <v>PLASTIC PIPE CEMENT PRIMER, THREAD SEALANT</v>
          </cell>
          <cell r="I386" t="str">
            <v>CEMENT</v>
          </cell>
          <cell r="J386" t="str">
            <v>EA</v>
          </cell>
          <cell r="K386">
            <v>12</v>
          </cell>
          <cell r="L386" t="str">
            <v>671436257612</v>
          </cell>
          <cell r="M386">
            <v>0</v>
          </cell>
          <cell r="N386" t="str">
            <v>30671436257613</v>
          </cell>
        </row>
        <row r="387">
          <cell r="B387" t="str">
            <v>621B-4</v>
          </cell>
          <cell r="C387" t="str">
            <v>CHEMICALS</v>
          </cell>
          <cell r="D387">
            <v>28.939299723480236</v>
          </cell>
          <cell r="E387">
            <v>29.326466295110624</v>
          </cell>
          <cell r="F387">
            <v>27.208956335954049</v>
          </cell>
          <cell r="G387" t="str">
            <v>PVC CEMENT, PINT IRRIGATION, BLUE MEDIUM, VERYFAST SET, PVC</v>
          </cell>
          <cell r="H387" t="str">
            <v>PLASTIC PIPE CEMENT PRIMER, THREAD SEALANT</v>
          </cell>
          <cell r="I387" t="str">
            <v>CEMENT</v>
          </cell>
          <cell r="J387" t="str">
            <v>EA</v>
          </cell>
          <cell r="K387">
            <v>12</v>
          </cell>
          <cell r="L387" t="str">
            <v>671436257629</v>
          </cell>
          <cell r="M387">
            <v>0</v>
          </cell>
          <cell r="N387" t="str">
            <v>30671436257620</v>
          </cell>
        </row>
        <row r="388">
          <cell r="B388" t="str">
            <v>621B-5</v>
          </cell>
          <cell r="C388" t="str">
            <v>CHEMICALS</v>
          </cell>
          <cell r="D388">
            <v>86.305460498729502</v>
          </cell>
          <cell r="E388">
            <v>87.460104514775409</v>
          </cell>
          <cell r="F388">
            <v>81.145070153823823</v>
          </cell>
          <cell r="G388" t="str">
            <v>PVC CEMENT, GAL IRRIGATION, BLUE MEDIUM, VERY FAST SET</v>
          </cell>
          <cell r="H388" t="str">
            <v>PLASTIC PIPE CEMENT PRIMER, THREAD SEALANT</v>
          </cell>
          <cell r="I388" t="str">
            <v>CEMENT</v>
          </cell>
          <cell r="J388" t="str">
            <v>EA</v>
          </cell>
          <cell r="K388">
            <v>6</v>
          </cell>
          <cell r="L388" t="str">
            <v>671436257636</v>
          </cell>
          <cell r="M388">
            <v>0</v>
          </cell>
          <cell r="N388" t="str">
            <v>30671436257637</v>
          </cell>
        </row>
        <row r="389">
          <cell r="B389" t="str">
            <v>625B-2</v>
          </cell>
          <cell r="C389" t="str">
            <v>CHEMICALS</v>
          </cell>
          <cell r="D389">
            <v>10.81515301874704</v>
          </cell>
          <cell r="E389">
            <v>10.959844347007794</v>
          </cell>
          <cell r="F389">
            <v>10.168491603651049</v>
          </cell>
          <cell r="G389" t="str">
            <v>PVC CEMENT, 1/2 PINT WET CONDITIONS, BLUE MEDIUM, VERYFAST SET, PVC</v>
          </cell>
          <cell r="H389" t="str">
            <v>PLASTIC PIPE CEMENT PRIMER, THREAD SEALANT</v>
          </cell>
          <cell r="I389" t="str">
            <v>CEMENT</v>
          </cell>
          <cell r="J389" t="str">
            <v>EA</v>
          </cell>
          <cell r="K389">
            <v>24</v>
          </cell>
          <cell r="L389" t="str">
            <v>671436257643</v>
          </cell>
          <cell r="M389">
            <v>0</v>
          </cell>
          <cell r="N389" t="str">
            <v>30671436257644</v>
          </cell>
        </row>
        <row r="390">
          <cell r="B390" t="str">
            <v>625B-3</v>
          </cell>
          <cell r="C390" t="str">
            <v>CHEMICALS</v>
          </cell>
          <cell r="D390">
            <v>13.381729076469027</v>
          </cell>
          <cell r="E390">
            <v>13.42649260715107</v>
          </cell>
          <cell r="F390">
            <v>12.457036160333113</v>
          </cell>
          <cell r="G390" t="str">
            <v>PVC CEMENT, PINT WET CONDITIONS, BLUE MEDIUM, VERYFAST SET, PVC</v>
          </cell>
          <cell r="H390" t="str">
            <v>PLASTIC PIPE CEMENT PRIMER, THREAD SEALANT</v>
          </cell>
          <cell r="I390" t="str">
            <v>CEMENT</v>
          </cell>
          <cell r="J390" t="str">
            <v>EA</v>
          </cell>
          <cell r="K390">
            <v>12</v>
          </cell>
          <cell r="L390" t="str">
            <v>671436257650</v>
          </cell>
          <cell r="M390">
            <v>0</v>
          </cell>
          <cell r="N390" t="str">
            <v>30671436257651</v>
          </cell>
        </row>
        <row r="391">
          <cell r="B391" t="str">
            <v>625B-4</v>
          </cell>
          <cell r="C391" t="str">
            <v>CHEMICALS</v>
          </cell>
          <cell r="D391">
            <v>20.270340637269165</v>
          </cell>
          <cell r="E391">
            <v>20.338147421419908</v>
          </cell>
          <cell r="F391">
            <v>18.869636715688156</v>
          </cell>
          <cell r="G391" t="str">
            <v>PVC CEMENT, QUART WET CONDITIONS, BLUE MEDIUM, VERYFAST SET, PVC</v>
          </cell>
          <cell r="H391" t="str">
            <v>PLASTIC PIPE CEMENT PRIMER, THREAD SEALANT</v>
          </cell>
          <cell r="I391" t="str">
            <v>CEMENT</v>
          </cell>
          <cell r="J391" t="str">
            <v>EA</v>
          </cell>
          <cell r="K391">
            <v>12</v>
          </cell>
          <cell r="L391" t="str">
            <v>671436257667</v>
          </cell>
          <cell r="M391">
            <v>0</v>
          </cell>
          <cell r="N391" t="str">
            <v>30671436257668</v>
          </cell>
        </row>
        <row r="392">
          <cell r="B392" t="str">
            <v>625B-5</v>
          </cell>
          <cell r="C392" t="str">
            <v>CHEMICALS</v>
          </cell>
          <cell r="D392">
            <v>75.368800000000007</v>
          </cell>
          <cell r="E392">
            <v>75.368800000000007</v>
          </cell>
          <cell r="F392">
            <v>75.368800000000007</v>
          </cell>
          <cell r="G392" t="str">
            <v>PVC CEMENT, GAL WET CONDITIONS, BLUE MEDIUM, VERYFAST SET, PVC</v>
          </cell>
          <cell r="H392" t="str">
            <v>PLASTIC PIPE CEMENT PRIMER, THREAD SEALANT</v>
          </cell>
          <cell r="I392" t="str">
            <v>CEMENT</v>
          </cell>
          <cell r="J392" t="str">
            <v>EA</v>
          </cell>
          <cell r="K392">
            <v>6</v>
          </cell>
          <cell r="L392" t="str">
            <v>671436257674</v>
          </cell>
          <cell r="M392">
            <v>0</v>
          </cell>
          <cell r="N392" t="str">
            <v>30671436257675</v>
          </cell>
        </row>
        <row r="393">
          <cell r="B393" t="str">
            <v>627C-3</v>
          </cell>
          <cell r="C393" t="str">
            <v>CHEMICALS</v>
          </cell>
          <cell r="D393">
            <v>13.485228202926484</v>
          </cell>
          <cell r="E393">
            <v>13.665641330433658</v>
          </cell>
          <cell r="F393">
            <v>12.678917211534973</v>
          </cell>
          <cell r="G393" t="str">
            <v>PVC CEMENT, PINT ALL WEATHER, CLEAR MEDIUM, FAST SET, PVC</v>
          </cell>
          <cell r="H393" t="str">
            <v>PLASTIC PIPE CEMENT PRIMER, THREAD SEALANT</v>
          </cell>
          <cell r="I393" t="str">
            <v>CEMENT</v>
          </cell>
          <cell r="J393" t="str">
            <v>EA</v>
          </cell>
          <cell r="K393">
            <v>12</v>
          </cell>
          <cell r="L393" t="str">
            <v>671436257681</v>
          </cell>
          <cell r="M393">
            <v>0</v>
          </cell>
          <cell r="N393" t="str">
            <v>30671436257682</v>
          </cell>
        </row>
        <row r="394">
          <cell r="B394" t="str">
            <v>627C-4</v>
          </cell>
          <cell r="C394" t="str">
            <v>CHEMICALS</v>
          </cell>
          <cell r="D394">
            <v>19.746227011428072</v>
          </cell>
          <cell r="E394">
            <v>20.010403376706432</v>
          </cell>
          <cell r="F394">
            <v>18.565557345461926</v>
          </cell>
          <cell r="G394" t="str">
            <v>PVC CEMENT, QUART ALL WEATHER, CLEAR MEDIUM, FAST SET, PVC</v>
          </cell>
          <cell r="H394" t="str">
            <v>PLASTIC PIPE CEMENT PRIMER, THREAD SEALANT</v>
          </cell>
          <cell r="I394" t="str">
            <v>CEMENT</v>
          </cell>
          <cell r="J394" t="str">
            <v>EA</v>
          </cell>
          <cell r="K394">
            <v>12</v>
          </cell>
          <cell r="L394" t="str">
            <v>671436257698</v>
          </cell>
          <cell r="M394">
            <v>0</v>
          </cell>
          <cell r="N394" t="str">
            <v>30671436257699</v>
          </cell>
        </row>
        <row r="395">
          <cell r="B395" t="str">
            <v>627C-5</v>
          </cell>
          <cell r="C395" t="str">
            <v>CHEMICALS</v>
          </cell>
          <cell r="D395">
            <v>89.002506139314804</v>
          </cell>
          <cell r="E395">
            <v>90.193232780862147</v>
          </cell>
          <cell r="F395">
            <v>83.680853596130817</v>
          </cell>
          <cell r="G395" t="str">
            <v>PVC CEMENT, GAL ALL WEATHER, CLEAR MEDIUM, FAST SET, PVC</v>
          </cell>
          <cell r="H395" t="str">
            <v>PLASTIC PIPE CEMENT PRIMER, THREAD SEALANT</v>
          </cell>
          <cell r="I395" t="str">
            <v>CEMENT</v>
          </cell>
          <cell r="J395" t="str">
            <v>EA</v>
          </cell>
          <cell r="K395">
            <v>6</v>
          </cell>
          <cell r="L395" t="str">
            <v>671436257704</v>
          </cell>
          <cell r="M395">
            <v>0</v>
          </cell>
          <cell r="N395" t="str">
            <v>30671436257705</v>
          </cell>
        </row>
        <row r="396">
          <cell r="B396" t="str">
            <v>640C-3</v>
          </cell>
          <cell r="C396" t="str">
            <v>CHEMICALS</v>
          </cell>
          <cell r="D396">
            <v>10.788182562341188</v>
          </cell>
          <cell r="E396">
            <v>10.932513064346926</v>
          </cell>
          <cell r="F396">
            <v>10.143133769227978</v>
          </cell>
          <cell r="G396" t="str">
            <v>C/PVC PRIMER CLEANER CLEAR PRIMER CLEANER CPVC AND PVC</v>
          </cell>
          <cell r="H396" t="str">
            <v>PLASTIC PIPE CEMENT PRIMER, THREAD SEALANT</v>
          </cell>
          <cell r="I396" t="str">
            <v>CEMENT</v>
          </cell>
          <cell r="J396" t="str">
            <v>EA</v>
          </cell>
          <cell r="K396">
            <v>12</v>
          </cell>
          <cell r="L396" t="str">
            <v>671436258183</v>
          </cell>
          <cell r="M396">
            <v>0</v>
          </cell>
          <cell r="N396">
            <v>0</v>
          </cell>
        </row>
        <row r="397">
          <cell r="B397" t="str">
            <v>640C-4</v>
          </cell>
          <cell r="C397" t="str">
            <v>CHEMICALS</v>
          </cell>
          <cell r="D397">
            <v>16.182273843511783</v>
          </cell>
          <cell r="E397">
            <v>16.398769596520392</v>
          </cell>
          <cell r="F397">
            <v>15.214700653841966</v>
          </cell>
          <cell r="G397" t="str">
            <v>C/PVC PRIMER CLEANER,QT CLEAR PRIMER CLEANER CPVC AND PVC</v>
          </cell>
          <cell r="H397" t="str">
            <v>PLASTIC PIPE CEMENT PRIMER, THREAD SEALANT</v>
          </cell>
          <cell r="I397" t="str">
            <v>CEMENT</v>
          </cell>
          <cell r="J397" t="str">
            <v>EA</v>
          </cell>
          <cell r="K397">
            <v>12</v>
          </cell>
          <cell r="L397" t="str">
            <v>671436258190</v>
          </cell>
          <cell r="M397">
            <v>0</v>
          </cell>
          <cell r="N397">
            <v>0</v>
          </cell>
        </row>
        <row r="398">
          <cell r="B398" t="str">
            <v>640C-5</v>
          </cell>
          <cell r="C398" t="str">
            <v>CHEMICALS</v>
          </cell>
          <cell r="D398">
            <v>67.426141014632435</v>
          </cell>
          <cell r="E398">
            <v>68.328206652168276</v>
          </cell>
          <cell r="F398">
            <v>63.394586057674864</v>
          </cell>
          <cell r="G398" t="str">
            <v>C/PVC PRIMER CLEANER,GAL CLEAR PRIMER CLEANER CPVC AND PVC</v>
          </cell>
          <cell r="H398" t="str">
            <v>PLASTIC PIPE CEMENT PRIMER, THREAD SEALANT</v>
          </cell>
          <cell r="I398" t="str">
            <v>CEMENT</v>
          </cell>
          <cell r="J398" t="str">
            <v>EA</v>
          </cell>
          <cell r="K398">
            <v>6</v>
          </cell>
          <cell r="L398" t="str">
            <v>671436258206</v>
          </cell>
          <cell r="M398">
            <v>0</v>
          </cell>
          <cell r="N398">
            <v>0</v>
          </cell>
        </row>
        <row r="399">
          <cell r="B399" t="str">
            <v>640P-3</v>
          </cell>
          <cell r="C399" t="str">
            <v>CHEMICALS</v>
          </cell>
          <cell r="D399">
            <v>12.136705382633837</v>
          </cell>
          <cell r="E399">
            <v>12.299077197390293</v>
          </cell>
          <cell r="F399">
            <v>11.411025490381476</v>
          </cell>
          <cell r="G399" t="str">
            <v>C/PVC PRIMER CLEANER,PINT PURPLE PRIMER CLEANER CPVC AND PVC</v>
          </cell>
          <cell r="H399" t="str">
            <v>PLASTIC PIPE CEMENT PRIMER, THREAD SEALANT</v>
          </cell>
          <cell r="I399" t="str">
            <v>CEMENT</v>
          </cell>
          <cell r="J399" t="str">
            <v>EA</v>
          </cell>
          <cell r="K399">
            <v>12</v>
          </cell>
          <cell r="L399" t="str">
            <v>671436257971</v>
          </cell>
          <cell r="M399">
            <v>0</v>
          </cell>
          <cell r="N399" t="str">
            <v>30671436257972</v>
          </cell>
        </row>
        <row r="400">
          <cell r="B400" t="str">
            <v>640P-4</v>
          </cell>
          <cell r="C400" t="str">
            <v>CHEMICALS</v>
          </cell>
          <cell r="D400">
            <v>15.858628366641545</v>
          </cell>
          <cell r="E400">
            <v>16.070794204589983</v>
          </cell>
          <cell r="F400">
            <v>14.91040664076513</v>
          </cell>
          <cell r="G400" t="str">
            <v>C/PVC PRIMER CLEANER, QRT PURPLE PRIMER CLEANER CPVC AND PVC</v>
          </cell>
          <cell r="H400" t="str">
            <v>PLASTIC PIPE CEMENT PRIMER, THREAD SEALANT</v>
          </cell>
          <cell r="I400" t="str">
            <v>CEMENT</v>
          </cell>
          <cell r="J400" t="str">
            <v>EA</v>
          </cell>
          <cell r="K400">
            <v>12</v>
          </cell>
          <cell r="L400" t="str">
            <v>671436257988</v>
          </cell>
          <cell r="M400">
            <v>0</v>
          </cell>
          <cell r="N400" t="str">
            <v>30671436257989</v>
          </cell>
        </row>
        <row r="401">
          <cell r="B401" t="str">
            <v>640P-5</v>
          </cell>
          <cell r="C401" t="str">
            <v>CHEMICALS</v>
          </cell>
          <cell r="D401">
            <v>67.426141014632435</v>
          </cell>
          <cell r="E401">
            <v>68.328206652168276</v>
          </cell>
          <cell r="F401">
            <v>63.394586057674864</v>
          </cell>
          <cell r="G401" t="str">
            <v>C/PVC PRIMER CLEANER, GAL PURPLE PRIMER CLEANER CPVC AND PVC</v>
          </cell>
          <cell r="H401" t="str">
            <v>PLASTIC PIPE CEMENT PRIMER, THREAD SEALANT</v>
          </cell>
          <cell r="I401" t="str">
            <v>CEMENT</v>
          </cell>
          <cell r="J401" t="str">
            <v>EA</v>
          </cell>
          <cell r="K401">
            <v>6</v>
          </cell>
          <cell r="L401" t="str">
            <v>671436257995</v>
          </cell>
          <cell r="M401">
            <v>0</v>
          </cell>
          <cell r="N401" t="str">
            <v>30671436257996</v>
          </cell>
        </row>
        <row r="402">
          <cell r="B402" t="str">
            <v>650C-3</v>
          </cell>
          <cell r="C402" t="str">
            <v>CHEMICALS</v>
          </cell>
          <cell r="D402">
            <v>7.7944619012915091</v>
          </cell>
          <cell r="E402">
            <v>7.8987406889906548</v>
          </cell>
          <cell r="F402">
            <v>7.3284141482672149</v>
          </cell>
          <cell r="G402" t="str">
            <v xml:space="preserve">UNIVERSAL CLEANER, PINT CLEAR PIPE CLEANER </v>
          </cell>
          <cell r="H402" t="str">
            <v>PLASTIC PIPE CEMENT PRIMER, THREAD SEALANT</v>
          </cell>
          <cell r="I402" t="str">
            <v>CEMENT</v>
          </cell>
          <cell r="J402" t="str">
            <v>EA</v>
          </cell>
          <cell r="K402">
            <v>12</v>
          </cell>
          <cell r="L402" t="str">
            <v>671436258008</v>
          </cell>
          <cell r="M402">
            <v>0</v>
          </cell>
          <cell r="N402" t="str">
            <v>30671436258009</v>
          </cell>
        </row>
        <row r="403">
          <cell r="B403" t="str">
            <v>650C-4</v>
          </cell>
          <cell r="C403" t="str">
            <v>CHEMICALS</v>
          </cell>
          <cell r="D403">
            <v>12.828947097050728</v>
          </cell>
          <cell r="E403">
            <v>13.000580119019219</v>
          </cell>
          <cell r="F403">
            <v>12.061876573906936</v>
          </cell>
          <cell r="G403" t="str">
            <v xml:space="preserve">UNIVERSAL CLEANER, QUART CLEAR PIPE CLEANER </v>
          </cell>
          <cell r="H403" t="str">
            <v>PLASTIC PIPE CEMENT PRIMER, THREAD SEALANT</v>
          </cell>
          <cell r="I403" t="str">
            <v>CEMENT</v>
          </cell>
          <cell r="J403" t="str">
            <v>EA</v>
          </cell>
          <cell r="K403">
            <v>12</v>
          </cell>
          <cell r="L403" t="str">
            <v>671436258015</v>
          </cell>
          <cell r="M403">
            <v>0</v>
          </cell>
          <cell r="N403" t="str">
            <v>30671436258016</v>
          </cell>
        </row>
        <row r="404">
          <cell r="B404" t="str">
            <v>650C-5</v>
          </cell>
          <cell r="C404" t="str">
            <v>CHEMICALS</v>
          </cell>
          <cell r="D404">
            <v>48.546821530535347</v>
          </cell>
          <cell r="E404">
            <v>49.196308789561172</v>
          </cell>
          <cell r="F404">
            <v>45.644101961525905</v>
          </cell>
          <cell r="G404" t="str">
            <v xml:space="preserve">UNIVERSAL CLEANER, GAL CLEAR PIPE CLEANER </v>
          </cell>
          <cell r="H404" t="str">
            <v>PLASTIC PIPE CEMENT PRIMER, THREAD SEALANT</v>
          </cell>
          <cell r="I404" t="str">
            <v>CEMENT</v>
          </cell>
          <cell r="J404" t="str">
            <v>EA</v>
          </cell>
          <cell r="K404">
            <v>6</v>
          </cell>
          <cell r="L404" t="str">
            <v>671436258022</v>
          </cell>
          <cell r="M404">
            <v>0</v>
          </cell>
          <cell r="N404" t="str">
            <v>30671436258023</v>
          </cell>
        </row>
        <row r="405">
          <cell r="B405" t="str">
            <v>670C-3</v>
          </cell>
          <cell r="C405" t="str">
            <v>CHEMICALS</v>
          </cell>
          <cell r="D405">
            <v>11.584478611868452</v>
          </cell>
          <cell r="E405">
            <v>11.739462419740059</v>
          </cell>
          <cell r="F405">
            <v>10.891817553877431</v>
          </cell>
          <cell r="G405" t="str">
            <v>PVC / CPVC PRIMER, PINT CLEAR PRIMER PVC AND CPVC</v>
          </cell>
          <cell r="H405" t="str">
            <v>PLASTIC PIPE CEMENT PRIMER, THREAD SEALANT</v>
          </cell>
          <cell r="I405" t="str">
            <v>CEMENT</v>
          </cell>
          <cell r="J405" t="str">
            <v>EA</v>
          </cell>
          <cell r="K405">
            <v>12</v>
          </cell>
          <cell r="L405" t="str">
            <v>671436257919</v>
          </cell>
          <cell r="M405">
            <v>0</v>
          </cell>
          <cell r="N405" t="str">
            <v>30671436257910</v>
          </cell>
        </row>
        <row r="406">
          <cell r="B406" t="str">
            <v>670C-4</v>
          </cell>
          <cell r="C406" t="str">
            <v>CHEMICALS</v>
          </cell>
          <cell r="D406">
            <v>17.989294422703932</v>
          </cell>
          <cell r="E406">
            <v>18.229965534798499</v>
          </cell>
          <cell r="F406">
            <v>16.913675560187652</v>
          </cell>
          <cell r="G406" t="str">
            <v>PVC / CPVC PRIMER, QUART CLEAR PRIMER PVC AND CPVC</v>
          </cell>
          <cell r="H406" t="str">
            <v>PLASTIC PIPE CEMENT PRIMER, THREAD SEALANT</v>
          </cell>
          <cell r="I406" t="str">
            <v>CEMENT</v>
          </cell>
          <cell r="J406" t="str">
            <v>EA</v>
          </cell>
          <cell r="K406">
            <v>12</v>
          </cell>
          <cell r="L406" t="str">
            <v>671436257926</v>
          </cell>
          <cell r="M406">
            <v>0</v>
          </cell>
          <cell r="N406" t="str">
            <v>30671436257927</v>
          </cell>
        </row>
        <row r="407">
          <cell r="B407" t="str">
            <v>670C-5</v>
          </cell>
          <cell r="C407" t="str">
            <v>CHEMICALS</v>
          </cell>
          <cell r="D407">
            <v>51.243867171120648</v>
          </cell>
          <cell r="E407">
            <v>51.929437055647895</v>
          </cell>
          <cell r="F407">
            <v>48.179885403832891</v>
          </cell>
          <cell r="G407" t="str">
            <v xml:space="preserve">PVC / CPVC PRIMER,GAL CLEANER PRIMER </v>
          </cell>
          <cell r="H407" t="str">
            <v>PLASTIC PIPE CEMENT PRIMER, THREAD SEALANT</v>
          </cell>
          <cell r="I407" t="str">
            <v>CEMENT</v>
          </cell>
          <cell r="J407" t="str">
            <v>EA</v>
          </cell>
          <cell r="K407">
            <v>6</v>
          </cell>
          <cell r="L407" t="str">
            <v>671436257933</v>
          </cell>
          <cell r="M407">
            <v>0</v>
          </cell>
          <cell r="N407">
            <v>0</v>
          </cell>
        </row>
        <row r="408">
          <cell r="B408" t="str">
            <v>670P-3</v>
          </cell>
          <cell r="C408" t="str">
            <v>CHEMICALS</v>
          </cell>
          <cell r="D408">
            <v>10.843022490366424</v>
          </cell>
          <cell r="E408">
            <v>10.988086672424025</v>
          </cell>
          <cell r="F408">
            <v>10.194694699221555</v>
          </cell>
          <cell r="G408" t="str">
            <v>PVC / CPVC PRIMER PURPLE PRIMER, PINT PVC AND CPVC</v>
          </cell>
          <cell r="H408" t="str">
            <v>PLASTIC PIPE CEMENT PRIMER, THREAD SEALANT</v>
          </cell>
          <cell r="I408" t="str">
            <v>CEMENT</v>
          </cell>
          <cell r="J408" t="str">
            <v>EA</v>
          </cell>
          <cell r="K408">
            <v>12</v>
          </cell>
          <cell r="L408" t="str">
            <v>671436257940</v>
          </cell>
          <cell r="M408">
            <v>0</v>
          </cell>
          <cell r="N408" t="str">
            <v>30671436257941</v>
          </cell>
        </row>
        <row r="409">
          <cell r="B409" t="str">
            <v>670P-4</v>
          </cell>
          <cell r="C409" t="str">
            <v>CHEMICALS</v>
          </cell>
          <cell r="D409">
            <v>11.547517409770542</v>
          </cell>
          <cell r="E409">
            <v>14.56</v>
          </cell>
          <cell r="F409">
            <v>13.52</v>
          </cell>
          <cell r="G409" t="str">
            <v>PVC / CPVC PRIMER, QUART PURPLE PRIMER PVC AND CPVC</v>
          </cell>
          <cell r="H409" t="str">
            <v>PLASTIC PIPE CEMENT PRIMER, THREAD SEALANT</v>
          </cell>
          <cell r="I409" t="str">
            <v>CEMENT</v>
          </cell>
          <cell r="J409" t="str">
            <v>EA</v>
          </cell>
          <cell r="K409">
            <v>12</v>
          </cell>
          <cell r="L409" t="str">
            <v>671436257957</v>
          </cell>
          <cell r="M409">
            <v>0</v>
          </cell>
          <cell r="N409" t="str">
            <v>30671436257958</v>
          </cell>
        </row>
        <row r="410">
          <cell r="B410" t="str">
            <v>670P-5</v>
          </cell>
          <cell r="C410" t="str">
            <v>CHEMICALS</v>
          </cell>
          <cell r="D410">
            <v>71.411295653161261</v>
          </cell>
          <cell r="E410">
            <v>78.659431497976129</v>
          </cell>
          <cell r="F410">
            <v>72.979847469595299</v>
          </cell>
          <cell r="G410" t="str">
            <v>PVC / CPVC PRIMER, GAL PURPLE PRIMER PVC AND CPVC</v>
          </cell>
          <cell r="H410" t="str">
            <v>PLASTIC PIPE CEMENT PRIMER, THREAD SEALANT</v>
          </cell>
          <cell r="I410" t="str">
            <v>CEMENT</v>
          </cell>
          <cell r="J410" t="str">
            <v>EA</v>
          </cell>
          <cell r="K410">
            <v>6</v>
          </cell>
          <cell r="L410" t="str">
            <v>671436257964</v>
          </cell>
          <cell r="M410">
            <v>0</v>
          </cell>
          <cell r="N410" t="str">
            <v>30671436257965</v>
          </cell>
        </row>
        <row r="411">
          <cell r="B411" t="str">
            <v>673BK-3</v>
          </cell>
          <cell r="C411" t="str">
            <v>CHEMICALS</v>
          </cell>
          <cell r="D411">
            <v>11.37254245113467</v>
          </cell>
          <cell r="E411">
            <v>11.524690855332384</v>
          </cell>
          <cell r="F411">
            <v>10.692553515061162</v>
          </cell>
          <cell r="G411" t="str">
            <v>ABS CEMENT, PINT MEDIUM BODY, BLACK MEDIUM, FAST SET, ABS</v>
          </cell>
          <cell r="H411" t="str">
            <v>PLASTIC PIPE CEMENT PRIMER, THREAD SEALANT</v>
          </cell>
          <cell r="I411" t="str">
            <v>CEMENT</v>
          </cell>
          <cell r="J411" t="str">
            <v>EA</v>
          </cell>
          <cell r="K411">
            <v>12</v>
          </cell>
          <cell r="L411" t="str">
            <v>671436257889</v>
          </cell>
          <cell r="M411">
            <v>0</v>
          </cell>
          <cell r="N411" t="str">
            <v>30671436257880</v>
          </cell>
        </row>
        <row r="412">
          <cell r="B412" t="str">
            <v>673BK-4</v>
          </cell>
          <cell r="C412" t="str">
            <v>CHEMICALS</v>
          </cell>
          <cell r="D412">
            <v>11.780618573859051</v>
          </cell>
          <cell r="E412">
            <v>11.938226454785958</v>
          </cell>
          <cell r="F412">
            <v>11.07622988287404</v>
          </cell>
          <cell r="G412" t="str">
            <v>ABS CEMENT, QUART MEDIUM BODY, BLACK MEDIUM, FAST SET, ABS</v>
          </cell>
          <cell r="H412" t="str">
            <v>PLASTIC PIPE CEMENT PRIMER, THREAD SEALANT</v>
          </cell>
          <cell r="I412" t="str">
            <v>CEMENT</v>
          </cell>
          <cell r="J412" t="str">
            <v>EA</v>
          </cell>
          <cell r="K412">
            <v>12</v>
          </cell>
          <cell r="L412" t="str">
            <v>671436257896</v>
          </cell>
          <cell r="M412">
            <v>0</v>
          </cell>
          <cell r="N412" t="str">
            <v>30671436257897</v>
          </cell>
        </row>
        <row r="413">
          <cell r="B413" t="str">
            <v>673BK-5</v>
          </cell>
          <cell r="C413" t="str">
            <v>CHEMICALS</v>
          </cell>
          <cell r="D413">
            <v>41.534502865013579</v>
          </cell>
          <cell r="E413">
            <v>42.090175297735669</v>
          </cell>
          <cell r="F413">
            <v>39.051065011527726</v>
          </cell>
          <cell r="G413" t="str">
            <v>ABS CEMENT, GAL MEDIUM BODY, BLACK MEDIUM, FAST SET, ABS</v>
          </cell>
          <cell r="H413" t="str">
            <v>PLASTIC PIPE CEMENT PRIMER, THREAD SEALANT</v>
          </cell>
          <cell r="I413" t="str">
            <v>CEMENT</v>
          </cell>
          <cell r="J413" t="str">
            <v>EA</v>
          </cell>
          <cell r="K413">
            <v>6</v>
          </cell>
          <cell r="L413" t="str">
            <v>671436257902</v>
          </cell>
          <cell r="M413">
            <v>0</v>
          </cell>
          <cell r="N413" t="str">
            <v>30671436257903</v>
          </cell>
        </row>
        <row r="414">
          <cell r="B414" t="str">
            <v>690C-2</v>
          </cell>
          <cell r="C414" t="str">
            <v>CHEMICALS</v>
          </cell>
          <cell r="D414">
            <v>17.368973925369311</v>
          </cell>
          <cell r="E414">
            <v>17.601346033598556</v>
          </cell>
          <cell r="F414">
            <v>16.330445368457045</v>
          </cell>
          <cell r="G414" t="str">
            <v>UNIVERSAL CEMENT,1/2 PINT MEDIUM BODY, CLEAR MEDIUM, FAST SET, UNVRSL</v>
          </cell>
          <cell r="H414" t="str">
            <v>PLASTIC PIPE CEMENT PRIMER, THREAD SEALANT</v>
          </cell>
          <cell r="I414" t="str">
            <v>CEMENT</v>
          </cell>
          <cell r="J414" t="str">
            <v>EA</v>
          </cell>
          <cell r="K414">
            <v>24</v>
          </cell>
          <cell r="L414" t="str">
            <v>671436257834</v>
          </cell>
          <cell r="M414">
            <v>0</v>
          </cell>
          <cell r="N414" t="str">
            <v>30671436257835</v>
          </cell>
        </row>
        <row r="415">
          <cell r="B415" t="str">
            <v>690C-3</v>
          </cell>
          <cell r="C415" t="str">
            <v>CHEMICALS</v>
          </cell>
          <cell r="D415">
            <v>15.122508111527672</v>
          </cell>
          <cell r="E415">
            <v>15.324825709947046</v>
          </cell>
          <cell r="F415">
            <v>14.218300609493266</v>
          </cell>
          <cell r="G415" t="str">
            <v>UNIVERSAL CEMENT, PINT REGULAR BODY, CLEAR MEDIUM, FAST SET, UNVRSL</v>
          </cell>
          <cell r="H415" t="str">
            <v>PLASTIC PIPE CEMENT PRIMER, THREAD SEALANT</v>
          </cell>
          <cell r="I415" t="str">
            <v>CEMENT</v>
          </cell>
          <cell r="J415" t="str">
            <v>EA</v>
          </cell>
          <cell r="K415">
            <v>12</v>
          </cell>
          <cell r="L415" t="str">
            <v>671436257841</v>
          </cell>
          <cell r="M415">
            <v>0</v>
          </cell>
          <cell r="N415" t="str">
            <v>30671436257842</v>
          </cell>
        </row>
        <row r="416">
          <cell r="B416" t="str">
            <v>690C-4</v>
          </cell>
          <cell r="C416" t="str">
            <v>CHEMICALS</v>
          </cell>
          <cell r="D416">
            <v>22.250626534828701</v>
          </cell>
          <cell r="E416">
            <v>22.548308195215537</v>
          </cell>
          <cell r="F416">
            <v>20.920213399032704</v>
          </cell>
          <cell r="G416" t="str">
            <v>UNIVERSAL CEMENT, QUART MEDIUM BODY, CLEAR MEDIUM, FAST SET, UNVRSL</v>
          </cell>
          <cell r="H416" t="str">
            <v>PLASTIC PIPE CEMENT PRIMER, THREAD SEALANT</v>
          </cell>
          <cell r="I416" t="str">
            <v>CEMENT</v>
          </cell>
          <cell r="J416" t="str">
            <v>EA</v>
          </cell>
          <cell r="K416">
            <v>12</v>
          </cell>
          <cell r="L416" t="str">
            <v>671436257858</v>
          </cell>
          <cell r="M416">
            <v>0</v>
          </cell>
          <cell r="N416" t="str">
            <v>30671436257859</v>
          </cell>
        </row>
        <row r="417">
          <cell r="B417" t="str">
            <v>694C-4</v>
          </cell>
          <cell r="C417" t="str">
            <v>CHEMICALS</v>
          </cell>
          <cell r="D417">
            <v>18.879319484097081</v>
          </cell>
          <cell r="E417">
            <v>19.131897862607126</v>
          </cell>
          <cell r="F417">
            <v>17.750484096148963</v>
          </cell>
          <cell r="G417" t="str">
            <v>TRANSITION CEMENT,QUART TRANSITION PVC/ABS,CLEAR MEDIUM,FASTSET,PVC/ABS</v>
          </cell>
          <cell r="H417" t="str">
            <v>PLASTIC PIPE CEMENT PRIMER, THREAD SEALANT</v>
          </cell>
          <cell r="I417" t="str">
            <v>CEMENT</v>
          </cell>
          <cell r="J417" t="str">
            <v>EA</v>
          </cell>
          <cell r="K417">
            <v>12</v>
          </cell>
          <cell r="L417" t="str">
            <v>00671436258176</v>
          </cell>
          <cell r="M417">
            <v>0</v>
          </cell>
          <cell r="N417">
            <v>0</v>
          </cell>
        </row>
        <row r="418">
          <cell r="B418" t="str">
            <v>694GN-3</v>
          </cell>
          <cell r="C418" t="str">
            <v>CHEMICALS</v>
          </cell>
          <cell r="D418">
            <v>10.788182562341188</v>
          </cell>
          <cell r="E418">
            <v>10.932513064346926</v>
          </cell>
          <cell r="F418">
            <v>10.143133769227978</v>
          </cell>
          <cell r="G418" t="str">
            <v>TRANSITION CEMENT, PINT TRANSITION ABS/PVC, GRN MEDIUM, FAST SET, ABS/PVC</v>
          </cell>
          <cell r="H418" t="str">
            <v>PLASTIC PIPE CEMENT PRIMER, THREAD SEALANT</v>
          </cell>
          <cell r="I418" t="str">
            <v>CEMENT</v>
          </cell>
          <cell r="J418" t="str">
            <v>EA</v>
          </cell>
          <cell r="K418">
            <v>12</v>
          </cell>
          <cell r="L418" t="str">
            <v>671436257865</v>
          </cell>
          <cell r="M418">
            <v>0</v>
          </cell>
          <cell r="N418" t="str">
            <v>30671436257866</v>
          </cell>
        </row>
        <row r="419">
          <cell r="B419" t="str">
            <v>694GN-4</v>
          </cell>
          <cell r="C419" t="str">
            <v>CHEMICALS</v>
          </cell>
          <cell r="D419">
            <v>18.879319484097081</v>
          </cell>
          <cell r="E419">
            <v>19.131897862607126</v>
          </cell>
          <cell r="F419">
            <v>17.750484096148963</v>
          </cell>
          <cell r="G419" t="str">
            <v>TRANSITION CEMENT, QUART TRANSITION PVC/ABS, GRN MEDIUM, FAST SET, PVC/ABS</v>
          </cell>
          <cell r="H419" t="str">
            <v>PLASTIC PIPE CEMENT PRIMER, THREAD SEALANT</v>
          </cell>
          <cell r="I419" t="str">
            <v>CEMENT</v>
          </cell>
          <cell r="J419" t="str">
            <v>EA</v>
          </cell>
          <cell r="K419">
            <v>12</v>
          </cell>
          <cell r="L419" t="str">
            <v>671436257872</v>
          </cell>
          <cell r="M419">
            <v>0</v>
          </cell>
          <cell r="N419" t="str">
            <v>30671436257873</v>
          </cell>
        </row>
        <row r="420">
          <cell r="B420" t="str">
            <v>695C-4</v>
          </cell>
          <cell r="C420" t="str">
            <v>CHEMICALS</v>
          </cell>
          <cell r="D420">
            <v>21.576365124682376</v>
          </cell>
          <cell r="E420">
            <v>21.865026128693852</v>
          </cell>
          <cell r="F420">
            <v>20.286267538455956</v>
          </cell>
          <cell r="G420" t="str">
            <v>PVC CEMENT, QUART FLEXIBLE PVC, CLEAR MEDIUM, FAST SET</v>
          </cell>
          <cell r="H420" t="str">
            <v>PLASTIC PIPE CEMENT PRIMER, THREAD SEALANT</v>
          </cell>
          <cell r="I420" t="str">
            <v>CEMENT</v>
          </cell>
          <cell r="J420" t="str">
            <v>EA</v>
          </cell>
          <cell r="K420">
            <v>12</v>
          </cell>
          <cell r="L420" t="str">
            <v>671436257728</v>
          </cell>
          <cell r="M420">
            <v>0</v>
          </cell>
          <cell r="N420" t="str">
            <v>30671436257729</v>
          </cell>
        </row>
        <row r="421">
          <cell r="B421" t="str">
            <v>6FG-2</v>
          </cell>
          <cell r="C421" t="str">
            <v>CHEMICALS</v>
          </cell>
          <cell r="D421">
            <v>7.9447258726955461</v>
          </cell>
          <cell r="E421">
            <v>8.0510149781012021</v>
          </cell>
          <cell r="F421">
            <v>7.4696935114814611</v>
          </cell>
          <cell r="G421" t="str">
            <v>CPVC CEMENT, 1/2 PINT FLOWGUARD GOLD, YELLOW MEDIUM, FAST SET, CPVC</v>
          </cell>
          <cell r="H421" t="str">
            <v>PLASTIC PIPE CEMENT PRIMER, THREAD SEALANT</v>
          </cell>
          <cell r="I421" t="str">
            <v>CEMENT</v>
          </cell>
          <cell r="J421" t="str">
            <v>EA</v>
          </cell>
          <cell r="K421">
            <v>24</v>
          </cell>
          <cell r="L421" t="str">
            <v>671436257742</v>
          </cell>
          <cell r="M421">
            <v>0</v>
          </cell>
          <cell r="N421" t="str">
            <v>30671436257743</v>
          </cell>
        </row>
        <row r="422">
          <cell r="B422" t="str">
            <v>6FG-3</v>
          </cell>
          <cell r="C422" t="str">
            <v>CHEMICALS</v>
          </cell>
          <cell r="D422">
            <v>14.340350320735588</v>
          </cell>
          <cell r="E422">
            <v>14.532203763034097</v>
          </cell>
          <cell r="F422">
            <v>13.482909726478191</v>
          </cell>
          <cell r="G422" t="str">
            <v>CPVC CEMENT, PINT FLOWGUARD GOLD, YELLOW MEDIUM, FAST SET, CPVC</v>
          </cell>
          <cell r="H422" t="str">
            <v>PLASTIC PIPE CEMENT PRIMER, THREAD SEALANT</v>
          </cell>
          <cell r="I422" t="str">
            <v>CEMENT</v>
          </cell>
          <cell r="J422" t="str">
            <v>EA</v>
          </cell>
          <cell r="K422">
            <v>12</v>
          </cell>
          <cell r="L422" t="str">
            <v>671436257759</v>
          </cell>
          <cell r="M422">
            <v>0</v>
          </cell>
          <cell r="N422" t="str">
            <v>30671436257750</v>
          </cell>
        </row>
        <row r="423">
          <cell r="B423" t="str">
            <v>6FG-4</v>
          </cell>
          <cell r="C423" t="str">
            <v>CHEMICALS</v>
          </cell>
          <cell r="D423">
            <v>37.084377558047834</v>
          </cell>
          <cell r="E423">
            <v>37.58051365869256</v>
          </cell>
          <cell r="F423">
            <v>34.867022331721181</v>
          </cell>
          <cell r="G423" t="str">
            <v>CPVC CEMENT, QUART FLOWGUARD GOLD, YELLOW MEDIUM, FAST SET, CPVC</v>
          </cell>
          <cell r="H423" t="str">
            <v>PLASTIC PIPE CEMENT PRIMER, THREAD SEALANT</v>
          </cell>
          <cell r="I423" t="str">
            <v>CEMENT</v>
          </cell>
          <cell r="J423" t="str">
            <v>EA</v>
          </cell>
          <cell r="K423">
            <v>12</v>
          </cell>
          <cell r="L423" t="str">
            <v>671436257766</v>
          </cell>
          <cell r="M423">
            <v>0</v>
          </cell>
          <cell r="N423" t="str">
            <v>30671436257767</v>
          </cell>
        </row>
        <row r="424">
          <cell r="B424" t="str">
            <v>88802</v>
          </cell>
          <cell r="C424" t="str">
            <v>CHEMICALS</v>
          </cell>
          <cell r="D424">
            <v>21.236800000000002</v>
          </cell>
          <cell r="E424">
            <v>21.236800000000002</v>
          </cell>
          <cell r="F424">
            <v>21.236800000000002</v>
          </cell>
          <cell r="G424" t="str">
            <v>SEALANT, BLUE INDUSTRIAL 1/2 PINT, 24 PCS PER CASE</v>
          </cell>
          <cell r="H424" t="str">
            <v>PLASTIC PIPE CEMENT PRIMER, THREAD SEALANT</v>
          </cell>
          <cell r="I424" t="str">
            <v>CEMENT</v>
          </cell>
          <cell r="J424" t="str">
            <v>EA</v>
          </cell>
          <cell r="K424">
            <v>24</v>
          </cell>
          <cell r="L424" t="str">
            <v>671436253706</v>
          </cell>
          <cell r="M424">
            <v>0</v>
          </cell>
          <cell r="N424" t="str">
            <v>30671436253707</v>
          </cell>
        </row>
        <row r="425">
          <cell r="B425" t="str">
            <v>88803</v>
          </cell>
          <cell r="C425" t="str">
            <v>CHEMICALS</v>
          </cell>
          <cell r="D425">
            <v>34.808799999999998</v>
          </cell>
          <cell r="E425">
            <v>34.808799999999998</v>
          </cell>
          <cell r="F425">
            <v>34.808799999999998</v>
          </cell>
          <cell r="G425" t="str">
            <v>SEALANT, BLUE INDUSTRIAL PINT 12 PCS PER CASE</v>
          </cell>
          <cell r="H425" t="str">
            <v>PLASTIC PIPE CEMENT PRIMER, THREAD SEALANT</v>
          </cell>
          <cell r="I425" t="str">
            <v>CEMENT</v>
          </cell>
          <cell r="J425" t="str">
            <v>EA</v>
          </cell>
          <cell r="K425">
            <v>12</v>
          </cell>
          <cell r="L425" t="str">
            <v>671436253713</v>
          </cell>
          <cell r="M425">
            <v>0</v>
          </cell>
          <cell r="N425" t="str">
            <v>30671436253714</v>
          </cell>
        </row>
        <row r="426">
          <cell r="B426" t="str">
            <v>F-01215-HS</v>
          </cell>
          <cell r="C426" t="str">
            <v>INSULATION</v>
          </cell>
          <cell r="D426">
            <v>215</v>
          </cell>
          <cell r="E426">
            <v>215</v>
          </cell>
          <cell r="F426">
            <v>215</v>
          </cell>
          <cell r="G426" t="str">
            <v xml:space="preserve">INNOFOAM, HALF-SLIT 1/2" ID X 1 1/2" WALL, 60' </v>
          </cell>
          <cell r="H426" t="str">
            <v>INNOFOAM</v>
          </cell>
          <cell r="I426" t="str">
            <v>HALF-SLIT</v>
          </cell>
          <cell r="J426" t="str">
            <v>EA</v>
          </cell>
          <cell r="K426">
            <v>10</v>
          </cell>
          <cell r="L426" t="str">
            <v>00671436027727</v>
          </cell>
          <cell r="M426">
            <v>0</v>
          </cell>
        </row>
        <row r="427">
          <cell r="B427" t="str">
            <v>F-03410-HS</v>
          </cell>
          <cell r="C427" t="str">
            <v>INSULATION</v>
          </cell>
          <cell r="D427">
            <v>130.065</v>
          </cell>
          <cell r="E427">
            <v>130.065</v>
          </cell>
          <cell r="F427">
            <v>130.065</v>
          </cell>
          <cell r="G427" t="str">
            <v>INNOFOAM, HALF-SLIT 3/4" ID X 1" WALL, 120'</v>
          </cell>
          <cell r="H427" t="str">
            <v>INNOFOAM</v>
          </cell>
          <cell r="I427" t="str">
            <v>HALF-SLIT</v>
          </cell>
          <cell r="J427" t="str">
            <v>EA</v>
          </cell>
          <cell r="K427">
            <v>1</v>
          </cell>
          <cell r="L427">
            <v>671436235863</v>
          </cell>
          <cell r="M427">
            <v>0</v>
          </cell>
          <cell r="N427">
            <v>30671436235864</v>
          </cell>
        </row>
        <row r="428">
          <cell r="B428" t="str">
            <v>F-03412-HS</v>
          </cell>
          <cell r="C428" t="str">
            <v>INSULATION</v>
          </cell>
          <cell r="D428">
            <v>95.670000000000016</v>
          </cell>
          <cell r="E428">
            <v>95.670000000000016</v>
          </cell>
          <cell r="F428">
            <v>95.670000000000016</v>
          </cell>
          <cell r="G428" t="str">
            <v>INNOFOAM, HALF-SLIT 3/4" ID X 1/2" WALL, 264'</v>
          </cell>
          <cell r="H428" t="str">
            <v>INNOFOAM</v>
          </cell>
          <cell r="I428" t="str">
            <v>HALF-SLIT</v>
          </cell>
          <cell r="J428" t="str">
            <v>EA</v>
          </cell>
          <cell r="K428">
            <v>1</v>
          </cell>
          <cell r="L428">
            <v>671436235825</v>
          </cell>
          <cell r="M428">
            <v>0</v>
          </cell>
          <cell r="N428">
            <v>30671436235826</v>
          </cell>
        </row>
        <row r="429">
          <cell r="B429" t="str">
            <v>F-03412-SS</v>
          </cell>
          <cell r="C429" t="str">
            <v>INSULATION</v>
          </cell>
          <cell r="D429">
            <v>146.70000000000002</v>
          </cell>
          <cell r="E429">
            <v>146.70000000000002</v>
          </cell>
          <cell r="F429">
            <v>146.70000000000002</v>
          </cell>
          <cell r="G429" t="str">
            <v xml:space="preserve">INNOFOAM, SELF-SEALING 3/4" ID X 1/2" WALL, 264' </v>
          </cell>
          <cell r="H429" t="str">
            <v>INNOFOAM</v>
          </cell>
          <cell r="I429" t="str">
            <v>SELF-SEALING</v>
          </cell>
          <cell r="J429" t="str">
            <v>EA</v>
          </cell>
          <cell r="K429">
            <v>1</v>
          </cell>
          <cell r="L429" t="str">
            <v>671436232572</v>
          </cell>
          <cell r="M429">
            <v>0</v>
          </cell>
          <cell r="N429" t="str">
            <v>30671436232573</v>
          </cell>
        </row>
        <row r="430">
          <cell r="B430" t="str">
            <v>F-03415-HS</v>
          </cell>
          <cell r="C430" t="str">
            <v>INSULATION</v>
          </cell>
          <cell r="D430">
            <v>235</v>
          </cell>
          <cell r="E430">
            <v>235</v>
          </cell>
          <cell r="F430">
            <v>235</v>
          </cell>
          <cell r="G430" t="str">
            <v xml:space="preserve">INNOFOAM, HALF-SLIT 3/4" ID X 1 1/2" WALL, 54' </v>
          </cell>
          <cell r="H430" t="str">
            <v>INNOFOAM</v>
          </cell>
          <cell r="I430" t="str">
            <v>HALF-SLIT</v>
          </cell>
          <cell r="J430" t="str">
            <v>EA</v>
          </cell>
          <cell r="K430">
            <v>9</v>
          </cell>
          <cell r="L430" t="str">
            <v>00671436025969</v>
          </cell>
          <cell r="M430">
            <v>0</v>
          </cell>
        </row>
        <row r="431">
          <cell r="B431" t="str">
            <v>F-03438-SS</v>
          </cell>
          <cell r="C431" t="str">
            <v>INSULATION</v>
          </cell>
          <cell r="D431">
            <v>123.12</v>
          </cell>
          <cell r="E431">
            <v>123.12</v>
          </cell>
          <cell r="F431">
            <v>123.12</v>
          </cell>
          <cell r="G431" t="str">
            <v xml:space="preserve">INNOFOAM, SELF-SEALING 3/4" ID X 3/8" WALL, 300' </v>
          </cell>
          <cell r="H431" t="str">
            <v>INNOFOAM</v>
          </cell>
          <cell r="I431" t="str">
            <v>SELF-SEALING</v>
          </cell>
          <cell r="J431" t="str">
            <v>EA</v>
          </cell>
          <cell r="K431">
            <v>1</v>
          </cell>
          <cell r="L431" t="str">
            <v>671436235917</v>
          </cell>
          <cell r="M431">
            <v>0</v>
          </cell>
          <cell r="N431" t="str">
            <v>30671436235918</v>
          </cell>
        </row>
        <row r="432">
          <cell r="B432" t="str">
            <v>F-05810-HS</v>
          </cell>
          <cell r="C432" t="str">
            <v>INSULATION</v>
          </cell>
          <cell r="D432">
            <v>133.44</v>
          </cell>
          <cell r="E432">
            <v>133.44</v>
          </cell>
          <cell r="F432">
            <v>133.44</v>
          </cell>
          <cell r="G432" t="str">
            <v xml:space="preserve">INNOFOAM, HALF-SLIT 5/8" ID X 1" WALL, 126' </v>
          </cell>
          <cell r="H432" t="str">
            <v>INNOFOAM</v>
          </cell>
          <cell r="I432" t="str">
            <v>HALF-SLIT</v>
          </cell>
          <cell r="J432" t="str">
            <v>EA</v>
          </cell>
          <cell r="K432">
            <v>1</v>
          </cell>
          <cell r="L432" t="str">
            <v>671436230400</v>
          </cell>
          <cell r="M432">
            <v>0</v>
          </cell>
          <cell r="N432" t="str">
            <v>30671436230401</v>
          </cell>
        </row>
        <row r="433">
          <cell r="B433" t="str">
            <v>F-05810-SS</v>
          </cell>
          <cell r="C433" t="str">
            <v>INSULATION</v>
          </cell>
          <cell r="D433">
            <v>136.08000000000001</v>
          </cell>
          <cell r="E433">
            <v>136.08000000000001</v>
          </cell>
          <cell r="F433">
            <v>136.08000000000001</v>
          </cell>
          <cell r="G433" t="str">
            <v xml:space="preserve">INNOFOAM, SELF-SEALING 5/8" ID X 1" WALL, 126' </v>
          </cell>
          <cell r="H433" t="str">
            <v>INNOFOAM</v>
          </cell>
          <cell r="I433" t="str">
            <v>SELF-SEALING</v>
          </cell>
          <cell r="J433" t="str">
            <v>EA</v>
          </cell>
          <cell r="K433">
            <v>1</v>
          </cell>
          <cell r="L433" t="str">
            <v>671436229992</v>
          </cell>
          <cell r="M433">
            <v>0</v>
          </cell>
          <cell r="N433" t="str">
            <v>30671436229993</v>
          </cell>
        </row>
        <row r="434">
          <cell r="B434" t="str">
            <v>F-05812-HS</v>
          </cell>
          <cell r="C434" t="str">
            <v>INSULATION</v>
          </cell>
          <cell r="D434">
            <v>100.38000000000002</v>
          </cell>
          <cell r="E434">
            <v>100.38000000000002</v>
          </cell>
          <cell r="F434">
            <v>100.38000000000002</v>
          </cell>
          <cell r="G434" t="str">
            <v xml:space="preserve">INNOFOAM, HALF-SLIT 5/8" ID X 1/2" WALL, 300' </v>
          </cell>
          <cell r="H434" t="str">
            <v>INNOFOAM</v>
          </cell>
          <cell r="I434" t="str">
            <v>HALF-SLIT</v>
          </cell>
          <cell r="J434" t="str">
            <v>EA</v>
          </cell>
          <cell r="K434">
            <v>1</v>
          </cell>
          <cell r="L434" t="str">
            <v>671436230417</v>
          </cell>
          <cell r="M434">
            <v>0</v>
          </cell>
          <cell r="N434" t="str">
            <v>30671436230418</v>
          </cell>
        </row>
        <row r="435">
          <cell r="B435" t="str">
            <v>F-05812-SS</v>
          </cell>
          <cell r="C435" t="str">
            <v>INSULATION</v>
          </cell>
          <cell r="D435">
            <v>162.42000000000002</v>
          </cell>
          <cell r="E435">
            <v>162.42000000000002</v>
          </cell>
          <cell r="F435">
            <v>162.42000000000002</v>
          </cell>
          <cell r="G435" t="str">
            <v xml:space="preserve">INNOFOAM, SELF-SEALING 5/8" ID X 1/2" WALL, 300' </v>
          </cell>
          <cell r="H435" t="str">
            <v>INNOFOAM</v>
          </cell>
          <cell r="I435" t="str">
            <v>SELF-SEALING</v>
          </cell>
          <cell r="J435" t="str">
            <v>EA</v>
          </cell>
          <cell r="K435">
            <v>1</v>
          </cell>
          <cell r="L435" t="str">
            <v>671436230004</v>
          </cell>
          <cell r="M435">
            <v>0</v>
          </cell>
          <cell r="N435" t="str">
            <v>30671436230005</v>
          </cell>
        </row>
        <row r="436">
          <cell r="B436" t="str">
            <v>F-05815-HS</v>
          </cell>
          <cell r="C436" t="str">
            <v>INSULATION</v>
          </cell>
          <cell r="D436">
            <v>225</v>
          </cell>
          <cell r="E436">
            <v>225</v>
          </cell>
          <cell r="F436">
            <v>225</v>
          </cell>
          <cell r="G436" t="str">
            <v xml:space="preserve">INNOFOAM, HALF-SLIT 5/8" ID X 1 1/2" WALL, 60' </v>
          </cell>
          <cell r="H436" t="str">
            <v>INNOFOAM</v>
          </cell>
          <cell r="I436" t="str">
            <v>HALF-SLIT</v>
          </cell>
          <cell r="J436" t="str">
            <v>EA</v>
          </cell>
          <cell r="K436">
            <v>10</v>
          </cell>
          <cell r="L436" t="str">
            <v>00671436028205</v>
          </cell>
          <cell r="M436">
            <v>0</v>
          </cell>
        </row>
        <row r="437">
          <cell r="B437" t="str">
            <v>F-05834-HS</v>
          </cell>
          <cell r="C437" t="str">
            <v>INSULATION</v>
          </cell>
          <cell r="D437">
            <v>99.390000000000015</v>
          </cell>
          <cell r="E437">
            <v>99.390000000000015</v>
          </cell>
          <cell r="F437">
            <v>99.390000000000015</v>
          </cell>
          <cell r="G437" t="str">
            <v xml:space="preserve">INNOFOAM, HALF-SLIT 5/8" ID X 3/4" WALL,180' </v>
          </cell>
          <cell r="H437" t="str">
            <v>INNOFOAM</v>
          </cell>
          <cell r="I437" t="str">
            <v>HALF-SLIT</v>
          </cell>
          <cell r="J437" t="str">
            <v>EA</v>
          </cell>
          <cell r="K437">
            <v>1</v>
          </cell>
          <cell r="L437" t="str">
            <v>671436230424</v>
          </cell>
          <cell r="M437">
            <v>0</v>
          </cell>
          <cell r="N437" t="str">
            <v>30671436230425</v>
          </cell>
        </row>
        <row r="438">
          <cell r="B438" t="str">
            <v>F-05834-SS</v>
          </cell>
          <cell r="C438" t="str">
            <v>INSULATION</v>
          </cell>
          <cell r="D438">
            <v>167.76000000000002</v>
          </cell>
          <cell r="E438">
            <v>167.76000000000002</v>
          </cell>
          <cell r="F438">
            <v>167.76000000000002</v>
          </cell>
          <cell r="G438" t="str">
            <v xml:space="preserve">INNOFOAM, SELF-SEALING 5/8" ID X 3/4" WALL. 180' </v>
          </cell>
          <cell r="H438" t="str">
            <v>INNOFOAM</v>
          </cell>
          <cell r="I438" t="str">
            <v>SELF-SEALING</v>
          </cell>
          <cell r="J438" t="str">
            <v>EA</v>
          </cell>
          <cell r="K438">
            <v>1</v>
          </cell>
          <cell r="L438" t="str">
            <v>671436230011</v>
          </cell>
          <cell r="M438">
            <v>0</v>
          </cell>
          <cell r="N438" t="str">
            <v>30671436230012</v>
          </cell>
        </row>
        <row r="439">
          <cell r="B439" t="str">
            <v>F-05838-HS</v>
          </cell>
          <cell r="C439" t="str">
            <v>INSULATION</v>
          </cell>
          <cell r="D439">
            <v>117.39000000000001</v>
          </cell>
          <cell r="E439">
            <v>117.39000000000001</v>
          </cell>
          <cell r="F439">
            <v>117.39000000000001</v>
          </cell>
          <cell r="G439" t="str">
            <v xml:space="preserve">INNOFOAM, HALF-SLIT 5/8" ID X 3/8" WALL, 396' </v>
          </cell>
          <cell r="H439" t="str">
            <v>INNOFOAM</v>
          </cell>
          <cell r="I439" t="str">
            <v>HALF-SLIT</v>
          </cell>
          <cell r="J439" t="str">
            <v>EA</v>
          </cell>
          <cell r="K439">
            <v>1</v>
          </cell>
          <cell r="L439" t="str">
            <v>671436230431</v>
          </cell>
          <cell r="M439">
            <v>0</v>
          </cell>
          <cell r="N439" t="str">
            <v>30671436230432</v>
          </cell>
        </row>
        <row r="440">
          <cell r="B440" t="str">
            <v>F-05838-SS</v>
          </cell>
          <cell r="C440" t="str">
            <v>INSULATION</v>
          </cell>
          <cell r="D440">
            <v>146.61000000000001</v>
          </cell>
          <cell r="E440">
            <v>146.61000000000001</v>
          </cell>
          <cell r="F440">
            <v>146.61000000000001</v>
          </cell>
          <cell r="G440" t="str">
            <v xml:space="preserve">INNOFOAM, SELF-SEALING 5/8" ID X 3/8" WALL, 396' </v>
          </cell>
          <cell r="H440" t="str">
            <v>INNOFOAM</v>
          </cell>
          <cell r="I440" t="str">
            <v>SELF-SEALING</v>
          </cell>
          <cell r="J440" t="str">
            <v>EA</v>
          </cell>
          <cell r="K440">
            <v>1</v>
          </cell>
          <cell r="L440" t="str">
            <v>671436230028</v>
          </cell>
          <cell r="M440">
            <v>0</v>
          </cell>
          <cell r="N440" t="str">
            <v>30671436230029</v>
          </cell>
        </row>
        <row r="441">
          <cell r="B441" t="str">
            <v>F-07810-HS</v>
          </cell>
          <cell r="C441" t="str">
            <v>INSULATION</v>
          </cell>
          <cell r="D441">
            <v>126.69000000000001</v>
          </cell>
          <cell r="E441">
            <v>126.69000000000001</v>
          </cell>
          <cell r="F441">
            <v>126.69000000000001</v>
          </cell>
          <cell r="G441" t="str">
            <v xml:space="preserve">INNOFOAM, HALF-SLIT 7/8" ID X 1" WALL, 102' </v>
          </cell>
          <cell r="H441" t="str">
            <v>INNOFOAM</v>
          </cell>
          <cell r="I441" t="str">
            <v>HALF-SLIT</v>
          </cell>
          <cell r="J441" t="str">
            <v>EA</v>
          </cell>
          <cell r="K441">
            <v>1</v>
          </cell>
          <cell r="L441" t="str">
            <v>671436230448</v>
          </cell>
          <cell r="M441">
            <v>0</v>
          </cell>
          <cell r="N441" t="str">
            <v>30671436230449</v>
          </cell>
        </row>
        <row r="442">
          <cell r="B442" t="str">
            <v>F-07810-SS</v>
          </cell>
          <cell r="C442" t="str">
            <v>INSULATION</v>
          </cell>
          <cell r="D442">
            <v>156.00000000000003</v>
          </cell>
          <cell r="E442">
            <v>156.00000000000003</v>
          </cell>
          <cell r="F442">
            <v>156.00000000000003</v>
          </cell>
          <cell r="G442" t="str">
            <v xml:space="preserve">INNOFOAM, SELF-SEALING 7/8" ID X 1" WALL, 102' </v>
          </cell>
          <cell r="H442" t="str">
            <v>INNOFOAM</v>
          </cell>
          <cell r="I442" t="str">
            <v>SELF-SEALING</v>
          </cell>
          <cell r="J442" t="str">
            <v>EA</v>
          </cell>
          <cell r="K442">
            <v>1</v>
          </cell>
          <cell r="L442" t="str">
            <v>671436230035</v>
          </cell>
          <cell r="M442">
            <v>0</v>
          </cell>
          <cell r="N442" t="str">
            <v>30671436230036</v>
          </cell>
        </row>
        <row r="443">
          <cell r="B443" t="str">
            <v>F-07812-HS</v>
          </cell>
          <cell r="C443" t="str">
            <v>INSULATION</v>
          </cell>
          <cell r="D443">
            <v>90.960000000000008</v>
          </cell>
          <cell r="E443">
            <v>90.960000000000008</v>
          </cell>
          <cell r="F443">
            <v>90.960000000000008</v>
          </cell>
          <cell r="G443" t="str">
            <v xml:space="preserve">INNOFOAM, HALF-SLIT 7/8" ID X 1/2" WALL, 240' </v>
          </cell>
          <cell r="H443" t="str">
            <v>INNOFOAM</v>
          </cell>
          <cell r="I443" t="str">
            <v>HALF-SLIT</v>
          </cell>
          <cell r="J443" t="str">
            <v>EA</v>
          </cell>
          <cell r="K443">
            <v>1</v>
          </cell>
          <cell r="L443" t="str">
            <v>671436230455</v>
          </cell>
          <cell r="M443">
            <v>0</v>
          </cell>
          <cell r="N443" t="str">
            <v>30671436230456</v>
          </cell>
        </row>
        <row r="444">
          <cell r="B444" t="str">
            <v>F-07812-SS</v>
          </cell>
          <cell r="C444" t="str">
            <v>INSULATION</v>
          </cell>
          <cell r="D444">
            <v>142.92000000000002</v>
          </cell>
          <cell r="E444">
            <v>142.92000000000002</v>
          </cell>
          <cell r="F444">
            <v>142.92000000000002</v>
          </cell>
          <cell r="G444" t="str">
            <v xml:space="preserve">INNOFOAM, SELF-SEALING 7/8" ID X 1/2" WALL, 240' </v>
          </cell>
          <cell r="H444" t="str">
            <v>INNOFOAM</v>
          </cell>
          <cell r="I444" t="str">
            <v>SELF-SEALING</v>
          </cell>
          <cell r="J444" t="str">
            <v>EA</v>
          </cell>
          <cell r="K444">
            <v>1</v>
          </cell>
          <cell r="L444" t="str">
            <v>671436230042</v>
          </cell>
          <cell r="M444">
            <v>0</v>
          </cell>
          <cell r="N444" t="str">
            <v>30671436230043</v>
          </cell>
        </row>
        <row r="445">
          <cell r="B445" t="str">
            <v>F-07815-HS</v>
          </cell>
          <cell r="C445" t="str">
            <v>INSULATION</v>
          </cell>
          <cell r="D445">
            <v>245</v>
          </cell>
          <cell r="E445">
            <v>245</v>
          </cell>
          <cell r="F445">
            <v>245</v>
          </cell>
          <cell r="G445" t="str">
            <v xml:space="preserve">INNOFOAM, HALF-SLIT 7/8" ID X 1 1/2" WALL, 54' </v>
          </cell>
          <cell r="H445" t="str">
            <v>INNOFOAM</v>
          </cell>
          <cell r="I445" t="str">
            <v>HALF-SLIT</v>
          </cell>
          <cell r="J445" t="str">
            <v>EA</v>
          </cell>
          <cell r="K445">
            <v>9</v>
          </cell>
          <cell r="L445" t="str">
            <v>00671436027871</v>
          </cell>
          <cell r="M445">
            <v>0</v>
          </cell>
        </row>
        <row r="446">
          <cell r="B446" t="str">
            <v>F-07834-HS</v>
          </cell>
          <cell r="C446" t="str">
            <v>INSULATION</v>
          </cell>
          <cell r="D446">
            <v>103.14000000000003</v>
          </cell>
          <cell r="E446">
            <v>103.14000000000003</v>
          </cell>
          <cell r="F446">
            <v>103.14000000000003</v>
          </cell>
          <cell r="G446" t="str">
            <v xml:space="preserve">INNOFOAM, HALF-SLIT 7/8" ID X 3/4" WALL, 150' </v>
          </cell>
          <cell r="H446" t="str">
            <v>INNOFOAM</v>
          </cell>
          <cell r="I446" t="str">
            <v>HALF-SLIT</v>
          </cell>
          <cell r="J446" t="str">
            <v>EA</v>
          </cell>
          <cell r="K446">
            <v>1</v>
          </cell>
          <cell r="L446" t="str">
            <v>671436230462</v>
          </cell>
          <cell r="M446">
            <v>0</v>
          </cell>
          <cell r="N446" t="str">
            <v>30671436230463</v>
          </cell>
        </row>
        <row r="447">
          <cell r="B447" t="str">
            <v>F-07834-SS</v>
          </cell>
          <cell r="C447" t="str">
            <v>INSULATION</v>
          </cell>
          <cell r="D447">
            <v>167.82000000000002</v>
          </cell>
          <cell r="E447">
            <v>167.82000000000002</v>
          </cell>
          <cell r="F447">
            <v>167.82000000000002</v>
          </cell>
          <cell r="G447" t="str">
            <v xml:space="preserve">INNOFOAM, SELF-SEALING 7/8" ID X 3/4" WALL, 150' </v>
          </cell>
          <cell r="H447" t="str">
            <v>INNOFOAM</v>
          </cell>
          <cell r="I447" t="str">
            <v>SELF-SEALING</v>
          </cell>
          <cell r="J447" t="str">
            <v>EA</v>
          </cell>
          <cell r="K447">
            <v>1</v>
          </cell>
          <cell r="L447" t="str">
            <v>671436230059</v>
          </cell>
          <cell r="M447">
            <v>0</v>
          </cell>
          <cell r="N447" t="str">
            <v>30671436230050</v>
          </cell>
        </row>
        <row r="448">
          <cell r="B448" t="str">
            <v>F-07838-HS</v>
          </cell>
          <cell r="C448" t="str">
            <v>INSULATION</v>
          </cell>
          <cell r="D448">
            <v>93.120000000000019</v>
          </cell>
          <cell r="E448">
            <v>93.120000000000019</v>
          </cell>
          <cell r="F448">
            <v>93.120000000000019</v>
          </cell>
          <cell r="G448" t="str">
            <v xml:space="preserve">INNOFOAM, HALF-SLIT 7/8" ID X 3/8" WALL, 276' </v>
          </cell>
          <cell r="H448" t="str">
            <v>INNOFOAM</v>
          </cell>
          <cell r="I448" t="str">
            <v>HALF-SLIT</v>
          </cell>
          <cell r="J448" t="str">
            <v>EA</v>
          </cell>
          <cell r="K448">
            <v>1</v>
          </cell>
          <cell r="L448" t="str">
            <v>671436230479</v>
          </cell>
          <cell r="M448">
            <v>0</v>
          </cell>
          <cell r="N448" t="str">
            <v>30671436230470</v>
          </cell>
        </row>
        <row r="449">
          <cell r="B449" t="str">
            <v>F-07838-SS</v>
          </cell>
          <cell r="C449" t="str">
            <v>INSULATION</v>
          </cell>
          <cell r="D449">
            <v>114.18000000000002</v>
          </cell>
          <cell r="E449">
            <v>114.18000000000002</v>
          </cell>
          <cell r="F449">
            <v>114.18000000000002</v>
          </cell>
          <cell r="G449" t="str">
            <v xml:space="preserve">INNOFOAM, SELF-SEALING 7/8" ID X 3/8" WALL, 276' </v>
          </cell>
          <cell r="H449" t="str">
            <v>INNOFOAM</v>
          </cell>
          <cell r="I449" t="str">
            <v>SELF-SEALING</v>
          </cell>
          <cell r="J449" t="str">
            <v>EA</v>
          </cell>
          <cell r="K449">
            <v>1</v>
          </cell>
          <cell r="L449" t="str">
            <v>671436230066</v>
          </cell>
          <cell r="M449">
            <v>0</v>
          </cell>
          <cell r="N449" t="str">
            <v>30671436230067</v>
          </cell>
        </row>
        <row r="450">
          <cell r="B450" t="str">
            <v>F-10010-HS</v>
          </cell>
          <cell r="C450" t="str">
            <v>INSULATION</v>
          </cell>
          <cell r="D450">
            <v>104.95763158748213</v>
          </cell>
          <cell r="E450">
            <v>98.219242884908354</v>
          </cell>
          <cell r="F450">
            <v>76.477844278360266</v>
          </cell>
          <cell r="G450" t="str">
            <v xml:space="preserve">INNOFOAM, HALF-SLIT 1" ID X 1" ID, 96' </v>
          </cell>
          <cell r="H450" t="str">
            <v>INNOFOAM</v>
          </cell>
          <cell r="I450" t="str">
            <v>HALF-SLIT</v>
          </cell>
          <cell r="J450" t="str">
            <v>EA</v>
          </cell>
          <cell r="K450">
            <v>1</v>
          </cell>
          <cell r="L450" t="str">
            <v>671436235931</v>
          </cell>
          <cell r="M450">
            <v>0</v>
          </cell>
          <cell r="N450" t="str">
            <v>30671436235932</v>
          </cell>
        </row>
        <row r="451">
          <cell r="B451" t="str">
            <v>F-10010-SS</v>
          </cell>
          <cell r="C451" t="str">
            <v>INSULATION</v>
          </cell>
          <cell r="D451">
            <v>169.92000000000002</v>
          </cell>
          <cell r="E451">
            <v>169.92000000000002</v>
          </cell>
          <cell r="F451">
            <v>169.92000000000002</v>
          </cell>
          <cell r="G451" t="str">
            <v xml:space="preserve">INNOFOAM, SELF-SEALING 1" ID X 1" ID, 96' </v>
          </cell>
          <cell r="H451" t="str">
            <v>INNOFOAM</v>
          </cell>
          <cell r="I451" t="str">
            <v>SELF-SEALING</v>
          </cell>
          <cell r="J451" t="str">
            <v>EA</v>
          </cell>
          <cell r="K451">
            <v>1</v>
          </cell>
          <cell r="L451" t="str">
            <v>671436232527</v>
          </cell>
          <cell r="M451">
            <v>0</v>
          </cell>
          <cell r="N451" t="str">
            <v>30671436232528</v>
          </cell>
        </row>
        <row r="452">
          <cell r="B452" t="str">
            <v>F-10012-HS</v>
          </cell>
          <cell r="C452" t="str">
            <v>INSULATION</v>
          </cell>
          <cell r="D452">
            <v>146.940684222475</v>
          </cell>
          <cell r="E452">
            <v>137.50694003887173</v>
          </cell>
          <cell r="F452">
            <v>107.06898198970437</v>
          </cell>
          <cell r="G452" t="str">
            <v xml:space="preserve">INNOFOAM, HALF-SLIT 1" ID X 1/2" WALL, 210' </v>
          </cell>
          <cell r="H452" t="str">
            <v>INNOFOAM</v>
          </cell>
          <cell r="I452" t="str">
            <v>HALF-SLIT</v>
          </cell>
          <cell r="J452" t="str">
            <v>EA</v>
          </cell>
          <cell r="K452">
            <v>1</v>
          </cell>
          <cell r="L452" t="str">
            <v>671436235924</v>
          </cell>
          <cell r="M452">
            <v>0</v>
          </cell>
          <cell r="N452" t="str">
            <v>30671436235925</v>
          </cell>
        </row>
        <row r="453">
          <cell r="B453" t="str">
            <v>F-10012-SS</v>
          </cell>
          <cell r="C453" t="str">
            <v>INSULATION</v>
          </cell>
          <cell r="D453">
            <v>145.85999999999999</v>
          </cell>
          <cell r="E453">
            <v>145.85999999999999</v>
          </cell>
          <cell r="F453">
            <v>145.85999999999999</v>
          </cell>
          <cell r="G453" t="str">
            <v xml:space="preserve">INNOFOAM, SELF-SEALING 1" ID X 1/2" WALL, 210' </v>
          </cell>
          <cell r="H453" t="str">
            <v>INNOFOAM</v>
          </cell>
          <cell r="I453" t="str">
            <v>SELF-SEALING</v>
          </cell>
          <cell r="J453" t="str">
            <v>EA</v>
          </cell>
          <cell r="K453">
            <v>1</v>
          </cell>
          <cell r="L453" t="str">
            <v>671436232510</v>
          </cell>
          <cell r="M453">
            <v>0</v>
          </cell>
          <cell r="N453" t="str">
            <v>30671436232511</v>
          </cell>
        </row>
        <row r="454">
          <cell r="B454" t="str">
            <v>F-10015-HS</v>
          </cell>
          <cell r="C454" t="str">
            <v>INSULATION</v>
          </cell>
          <cell r="D454">
            <v>255</v>
          </cell>
          <cell r="E454">
            <v>255</v>
          </cell>
          <cell r="F454">
            <v>255</v>
          </cell>
          <cell r="G454" t="str">
            <v xml:space="preserve">INNOFOAM, HALF-SLIT 1" ID X 1 1/2" WALL, 54' </v>
          </cell>
          <cell r="H454" t="str">
            <v>INNOFOAM</v>
          </cell>
          <cell r="I454" t="str">
            <v>HALF-SLIT</v>
          </cell>
          <cell r="J454" t="str">
            <v>EA</v>
          </cell>
          <cell r="K454">
            <v>9</v>
          </cell>
          <cell r="L454" t="str">
            <v>00671436027758</v>
          </cell>
          <cell r="M454">
            <v>0</v>
          </cell>
        </row>
        <row r="455">
          <cell r="B455" t="str">
            <v>F-10034-HS</v>
          </cell>
          <cell r="C455" t="str">
            <v>INSULATION</v>
          </cell>
          <cell r="D455">
            <v>99.709750008108045</v>
          </cell>
          <cell r="E455">
            <v>93.308280740662966</v>
          </cell>
          <cell r="F455">
            <v>72.653952064442265</v>
          </cell>
          <cell r="G455" t="str">
            <v xml:space="preserve">INNOFOAM, HALF-SLIT 1"ID X 3/4" WALL, 132' </v>
          </cell>
          <cell r="H455" t="str">
            <v>INNOFOAM</v>
          </cell>
          <cell r="I455" t="str">
            <v>HALF-SLIT</v>
          </cell>
          <cell r="J455" t="str">
            <v>EA</v>
          </cell>
          <cell r="K455">
            <v>1</v>
          </cell>
          <cell r="L455" t="str">
            <v>671436235948</v>
          </cell>
          <cell r="M455">
            <v>0</v>
          </cell>
          <cell r="N455" t="str">
            <v>30671436235949</v>
          </cell>
        </row>
        <row r="456">
          <cell r="B456" t="str">
            <v>F-10034-SS</v>
          </cell>
          <cell r="C456" t="str">
            <v>INSULATION</v>
          </cell>
          <cell r="D456">
            <v>115.45339474623037</v>
          </cell>
          <cell r="E456">
            <v>108.04116717339922</v>
          </cell>
          <cell r="F456">
            <v>84.125628706196295</v>
          </cell>
          <cell r="G456" t="str">
            <v xml:space="preserve">INNOFOAM, SELF-SEALING 1" ID X 3/4" WALL, 132' </v>
          </cell>
          <cell r="H456" t="str">
            <v>INNOFOAM</v>
          </cell>
          <cell r="I456" t="str">
            <v>SELF-SEALING</v>
          </cell>
          <cell r="J456" t="str">
            <v>EA</v>
          </cell>
          <cell r="K456">
            <v>1</v>
          </cell>
          <cell r="L456" t="str">
            <v>671436235542</v>
          </cell>
          <cell r="M456">
            <v>0</v>
          </cell>
          <cell r="N456" t="str">
            <v>30671436235543</v>
          </cell>
        </row>
        <row r="457">
          <cell r="B457" t="str">
            <v>F-10038-HS</v>
          </cell>
          <cell r="C457" t="str">
            <v>INSULATION</v>
          </cell>
          <cell r="D457">
            <v>139.85604409031995</v>
          </cell>
          <cell r="E457">
            <v>130.87714114414044</v>
          </cell>
          <cell r="F457">
            <v>101.90672750091507</v>
          </cell>
          <cell r="G457" t="str">
            <v xml:space="preserve">INNOFOAM, HALF-SLIT 1" ID X 3/8" WALL, 246' </v>
          </cell>
          <cell r="H457" t="str">
            <v>INNOFOAM</v>
          </cell>
          <cell r="I457" t="str">
            <v>HALF-SLIT</v>
          </cell>
          <cell r="J457" t="str">
            <v>EA</v>
          </cell>
          <cell r="K457">
            <v>1</v>
          </cell>
          <cell r="L457" t="str">
            <v>671436235955</v>
          </cell>
          <cell r="M457">
            <v>0</v>
          </cell>
          <cell r="N457" t="str">
            <v>30671436235956</v>
          </cell>
        </row>
        <row r="458">
          <cell r="B458" t="str">
            <v>F-10038-SS</v>
          </cell>
          <cell r="C458" t="str">
            <v>INSULATION</v>
          </cell>
          <cell r="D458">
            <v>161.84098207663527</v>
          </cell>
          <cell r="E458">
            <v>151.4506233314527</v>
          </cell>
          <cell r="F458">
            <v>117.92615017991687</v>
          </cell>
          <cell r="G458" t="str">
            <v xml:space="preserve">INNOFOAM, SELF-SEALING 1" ID X 3/8" WALL, 246' </v>
          </cell>
          <cell r="H458" t="str">
            <v>INNOFOAM</v>
          </cell>
          <cell r="I458" t="str">
            <v>SELF-SEALING</v>
          </cell>
          <cell r="J458" t="str">
            <v>EA</v>
          </cell>
          <cell r="K458">
            <v>1</v>
          </cell>
          <cell r="L458" t="str">
            <v>671436235962</v>
          </cell>
          <cell r="M458">
            <v>0</v>
          </cell>
          <cell r="N458" t="str">
            <v>30671436235963</v>
          </cell>
        </row>
        <row r="459">
          <cell r="B459" t="str">
            <v>F-11410-HS</v>
          </cell>
          <cell r="C459" t="str">
            <v>INSULATION</v>
          </cell>
          <cell r="D459">
            <v>110.20551316685626</v>
          </cell>
          <cell r="E459">
            <v>103.13020502915381</v>
          </cell>
          <cell r="F459">
            <v>80.301736492278295</v>
          </cell>
          <cell r="G459" t="str">
            <v xml:space="preserve">INNOFOAM, HALF-SLIT 1 1/4" ID X 1" WALL, 72' </v>
          </cell>
          <cell r="H459" t="str">
            <v>INNOFOAM</v>
          </cell>
          <cell r="I459" t="str">
            <v>HALF-SLIT</v>
          </cell>
          <cell r="J459" t="str">
            <v>EA</v>
          </cell>
          <cell r="K459">
            <v>1</v>
          </cell>
          <cell r="L459" t="str">
            <v>671436235979</v>
          </cell>
          <cell r="M459">
            <v>0</v>
          </cell>
          <cell r="N459" t="str">
            <v>30671436235970</v>
          </cell>
        </row>
        <row r="460">
          <cell r="B460" t="str">
            <v>F-11410-SS</v>
          </cell>
          <cell r="C460" t="str">
            <v>INSULATION</v>
          </cell>
          <cell r="D460">
            <v>125.94915790497859</v>
          </cell>
          <cell r="E460">
            <v>117.86309146189005</v>
          </cell>
          <cell r="F460">
            <v>91.773413134032339</v>
          </cell>
          <cell r="G460" t="str">
            <v xml:space="preserve">INNOFOAM, SELF-SEALING 1 1/4" ID X 1" WALL, 72' </v>
          </cell>
          <cell r="H460" t="str">
            <v>INNOFOAM</v>
          </cell>
          <cell r="I460" t="str">
            <v>SELF-SEALING</v>
          </cell>
          <cell r="J460" t="str">
            <v>EA</v>
          </cell>
          <cell r="K460">
            <v>1</v>
          </cell>
          <cell r="L460" t="str">
            <v>671436235986</v>
          </cell>
          <cell r="M460">
            <v>0</v>
          </cell>
          <cell r="N460" t="str">
            <v>30671436235987</v>
          </cell>
        </row>
        <row r="461">
          <cell r="B461" t="str">
            <v>F-11412-HS</v>
          </cell>
          <cell r="C461" t="str">
            <v>INSULATION</v>
          </cell>
          <cell r="D461">
            <v>117.55254737797999</v>
          </cell>
          <cell r="E461">
            <v>110.00555203109737</v>
          </cell>
          <cell r="F461">
            <v>85.655185591763484</v>
          </cell>
          <cell r="G461" t="str">
            <v>INNOFOAM, HALF-SLIT 1 1/4" ID X 1/2" WALL, 168'</v>
          </cell>
          <cell r="H461" t="str">
            <v>INNOFOAM</v>
          </cell>
          <cell r="I461" t="str">
            <v>HALF-SLIT</v>
          </cell>
          <cell r="J461" t="str">
            <v>EA</v>
          </cell>
          <cell r="K461">
            <v>1</v>
          </cell>
          <cell r="L461" t="str">
            <v>671436235993</v>
          </cell>
          <cell r="M461">
            <v>0</v>
          </cell>
          <cell r="N461" t="str">
            <v>30671436235994</v>
          </cell>
        </row>
        <row r="462">
          <cell r="B462" t="str">
            <v>F-11412-SS</v>
          </cell>
          <cell r="C462" t="str">
            <v>INSULATION</v>
          </cell>
          <cell r="D462">
            <v>141.48000000000002</v>
          </cell>
          <cell r="E462">
            <v>141.48000000000002</v>
          </cell>
          <cell r="F462">
            <v>141.48000000000002</v>
          </cell>
          <cell r="G462" t="str">
            <v>INNOFOAM, SELF-SEALING 1 1/4" ID X 1/2" WALL, 168'</v>
          </cell>
          <cell r="H462" t="str">
            <v>INNOFOAM</v>
          </cell>
          <cell r="I462" t="str">
            <v>SELF-SEALING</v>
          </cell>
          <cell r="J462" t="str">
            <v>EA</v>
          </cell>
          <cell r="K462">
            <v>1</v>
          </cell>
          <cell r="L462" t="str">
            <v>671436232480</v>
          </cell>
          <cell r="M462">
            <v>0</v>
          </cell>
          <cell r="N462" t="str">
            <v>30671436232481</v>
          </cell>
        </row>
        <row r="463">
          <cell r="B463" t="str">
            <v>F-11415-HS</v>
          </cell>
          <cell r="C463" t="str">
            <v>INSULATION</v>
          </cell>
          <cell r="D463">
            <v>275</v>
          </cell>
          <cell r="E463">
            <v>275</v>
          </cell>
          <cell r="F463">
            <v>275</v>
          </cell>
          <cell r="G463" t="str">
            <v xml:space="preserve">INNOFOAM, HALF-SLIT 1 1/4" ID X 1 1/2" WALL, 42' </v>
          </cell>
          <cell r="H463" t="str">
            <v>INNOFOAM</v>
          </cell>
          <cell r="I463" t="str">
            <v>HALF-SLIT</v>
          </cell>
          <cell r="J463" t="str">
            <v>EA</v>
          </cell>
          <cell r="K463">
            <v>7</v>
          </cell>
          <cell r="L463" t="str">
            <v>00671436027857</v>
          </cell>
          <cell r="M463">
            <v>0</v>
          </cell>
        </row>
        <row r="464">
          <cell r="B464" t="str">
            <v>F-11434-HS</v>
          </cell>
          <cell r="C464" t="str">
            <v>INSULATION</v>
          </cell>
          <cell r="D464">
            <v>124.63718751013505</v>
          </cell>
          <cell r="E464">
            <v>116.6353509258287</v>
          </cell>
          <cell r="F464">
            <v>90.817440080552828</v>
          </cell>
          <cell r="G464" t="str">
            <v>INNOFOAM, HALF-SLIT 1 1/4" ID X 3/4" WALL, 114'</v>
          </cell>
          <cell r="H464" t="str">
            <v>INNOFOAM</v>
          </cell>
          <cell r="I464" t="str">
            <v>HALF-SLIT</v>
          </cell>
          <cell r="J464" t="str">
            <v>EA</v>
          </cell>
          <cell r="K464">
            <v>1</v>
          </cell>
          <cell r="L464" t="str">
            <v>671436236006</v>
          </cell>
          <cell r="M464">
            <v>0</v>
          </cell>
          <cell r="N464" t="str">
            <v>30671436236007</v>
          </cell>
        </row>
        <row r="465">
          <cell r="B465" t="str">
            <v>F-11434-SS</v>
          </cell>
          <cell r="C465" t="str">
            <v>INSULATION</v>
          </cell>
          <cell r="D465">
            <v>176.31000000000003</v>
          </cell>
          <cell r="E465">
            <v>176.31000000000003</v>
          </cell>
          <cell r="F465">
            <v>176.31000000000003</v>
          </cell>
          <cell r="G465" t="str">
            <v>INNOFOAM, SELF-SEALING 1 1/4" ID X 3/4" WALL, 114'</v>
          </cell>
          <cell r="H465" t="str">
            <v>INNOFOAM</v>
          </cell>
          <cell r="I465" t="str">
            <v>SELF-SEALING</v>
          </cell>
          <cell r="J465" t="str">
            <v>EA</v>
          </cell>
          <cell r="K465">
            <v>1</v>
          </cell>
          <cell r="L465" t="str">
            <v>671436236013</v>
          </cell>
          <cell r="M465">
            <v>0</v>
          </cell>
          <cell r="N465" t="str">
            <v>30671436236014</v>
          </cell>
        </row>
        <row r="466">
          <cell r="B466" t="str">
            <v>F-11438-HS</v>
          </cell>
          <cell r="C466" t="str">
            <v>INSULATION</v>
          </cell>
          <cell r="D466">
            <v>89.476380928328524</v>
          </cell>
          <cell r="E466">
            <v>83.73190455938439</v>
          </cell>
          <cell r="F466">
            <v>65.197362247302124</v>
          </cell>
          <cell r="G466" t="str">
            <v>INNOFOAM, HALF-SLIT 1 1/4" ID X 3/8" WALL, 186'</v>
          </cell>
          <cell r="H466" t="str">
            <v>INNOFOAM</v>
          </cell>
          <cell r="I466" t="str">
            <v>HALF-SLIT</v>
          </cell>
          <cell r="J466" t="str">
            <v>EA</v>
          </cell>
          <cell r="K466">
            <v>1</v>
          </cell>
          <cell r="L466" t="str">
            <v>671436236020</v>
          </cell>
          <cell r="M466">
            <v>0</v>
          </cell>
          <cell r="N466" t="str">
            <v>30671436236021</v>
          </cell>
        </row>
        <row r="467">
          <cell r="B467" t="str">
            <v>F-11438-SS</v>
          </cell>
          <cell r="C467" t="str">
            <v>INSULATION</v>
          </cell>
          <cell r="D467">
            <v>102.99000000000001</v>
          </cell>
          <cell r="E467">
            <v>102.99000000000001</v>
          </cell>
          <cell r="F467">
            <v>102.99000000000001</v>
          </cell>
          <cell r="G467" t="str">
            <v>INNOFOAM, SELF-SEALING 1 1/4" ID X 3/8" WALL, 186'</v>
          </cell>
          <cell r="H467" t="str">
            <v>INNOFOAM</v>
          </cell>
          <cell r="I467" t="str">
            <v>SELF-SEALING</v>
          </cell>
          <cell r="J467" t="str">
            <v>EA</v>
          </cell>
          <cell r="K467">
            <v>1</v>
          </cell>
          <cell r="L467" t="str">
            <v>671436236037</v>
          </cell>
          <cell r="M467">
            <v>0</v>
          </cell>
          <cell r="N467" t="str">
            <v>30671436236038</v>
          </cell>
        </row>
        <row r="468">
          <cell r="B468" t="str">
            <v>F-11810-HS</v>
          </cell>
          <cell r="C468" t="str">
            <v>INSULATION</v>
          </cell>
          <cell r="D468">
            <v>111.51000000000002</v>
          </cell>
          <cell r="E468">
            <v>111.51000000000002</v>
          </cell>
          <cell r="F468">
            <v>111.51000000000002</v>
          </cell>
          <cell r="G468" t="str">
            <v xml:space="preserve">INNOFOAM, HALF-SLIT 1 1/8" ID X 1" WALL, 84' </v>
          </cell>
          <cell r="H468" t="str">
            <v>INNOFOAM</v>
          </cell>
          <cell r="I468" t="str">
            <v>HALF-SLIT</v>
          </cell>
          <cell r="J468" t="str">
            <v>EA</v>
          </cell>
          <cell r="K468">
            <v>1</v>
          </cell>
          <cell r="L468" t="str">
            <v>671436230486</v>
          </cell>
          <cell r="M468">
            <v>0</v>
          </cell>
          <cell r="N468" t="str">
            <v>30671436230487</v>
          </cell>
        </row>
        <row r="469">
          <cell r="B469" t="str">
            <v>F-11810-SS</v>
          </cell>
          <cell r="C469" t="str">
            <v>INSULATION</v>
          </cell>
          <cell r="D469">
            <v>160.20000000000002</v>
          </cell>
          <cell r="E469">
            <v>160.20000000000002</v>
          </cell>
          <cell r="F469">
            <v>160.20000000000002</v>
          </cell>
          <cell r="G469" t="str">
            <v xml:space="preserve">INNOFOAM, SELF-SEALING 1 1/8" ID X 1" WALL, 84' </v>
          </cell>
          <cell r="H469" t="str">
            <v>INNOFOAM</v>
          </cell>
          <cell r="I469" t="str">
            <v>SELF-SEALING</v>
          </cell>
          <cell r="J469" t="str">
            <v>EA</v>
          </cell>
          <cell r="K469">
            <v>1</v>
          </cell>
          <cell r="L469" t="str">
            <v>671436230073</v>
          </cell>
          <cell r="M469">
            <v>0</v>
          </cell>
          <cell r="N469" t="str">
            <v>30671436230074</v>
          </cell>
        </row>
        <row r="470">
          <cell r="B470" t="str">
            <v>F-11812-HS</v>
          </cell>
          <cell r="C470" t="str">
            <v>INSULATION</v>
          </cell>
          <cell r="D470">
            <v>90.960000000000008</v>
          </cell>
          <cell r="E470">
            <v>90.960000000000008</v>
          </cell>
          <cell r="F470">
            <v>90.960000000000008</v>
          </cell>
          <cell r="G470" t="str">
            <v>INNOFOAM, HALF-SLIT 1 1/8" ID X 1/2" WALL, 186'</v>
          </cell>
          <cell r="H470" t="str">
            <v>INNOFOAM</v>
          </cell>
          <cell r="I470" t="str">
            <v>HALF-SLIT</v>
          </cell>
          <cell r="J470" t="str">
            <v>EA</v>
          </cell>
          <cell r="K470">
            <v>1</v>
          </cell>
          <cell r="L470" t="str">
            <v>671436230493</v>
          </cell>
          <cell r="M470">
            <v>0</v>
          </cell>
          <cell r="N470" t="str">
            <v>30671436230494</v>
          </cell>
        </row>
        <row r="471">
          <cell r="B471" t="str">
            <v>F-11812-SS</v>
          </cell>
          <cell r="C471" t="str">
            <v>INSULATION</v>
          </cell>
          <cell r="D471">
            <v>147.63000000000002</v>
          </cell>
          <cell r="E471">
            <v>147.63000000000002</v>
          </cell>
          <cell r="F471">
            <v>147.63000000000002</v>
          </cell>
          <cell r="G471" t="str">
            <v xml:space="preserve">INNOFOAM, SELF-SEALING 1 1/8" ID X1/2" WALL,186' </v>
          </cell>
          <cell r="H471" t="str">
            <v>INNOFOAM</v>
          </cell>
          <cell r="I471" t="str">
            <v>SELF-SEALING</v>
          </cell>
          <cell r="J471" t="str">
            <v>EA</v>
          </cell>
          <cell r="K471">
            <v>1</v>
          </cell>
          <cell r="L471" t="str">
            <v>671436230080</v>
          </cell>
          <cell r="M471">
            <v>0</v>
          </cell>
          <cell r="N471" t="str">
            <v>30671436230081</v>
          </cell>
        </row>
        <row r="472">
          <cell r="B472" t="str">
            <v>F-11815-HS</v>
          </cell>
          <cell r="C472" t="str">
            <v>INSULATION</v>
          </cell>
          <cell r="D472">
            <v>265</v>
          </cell>
          <cell r="E472">
            <v>265</v>
          </cell>
          <cell r="F472">
            <v>265</v>
          </cell>
          <cell r="G472" t="str">
            <v xml:space="preserve">INNOFOAM, HALF-SLIT 1 1/8" ID X 1 1/2" WALL, 48' </v>
          </cell>
          <cell r="H472" t="str">
            <v>INNOFOAM</v>
          </cell>
          <cell r="I472" t="str">
            <v>HALF-SLIT</v>
          </cell>
          <cell r="J472" t="str">
            <v>EA</v>
          </cell>
          <cell r="K472">
            <v>8</v>
          </cell>
          <cell r="L472" t="str">
            <v>00671436027864</v>
          </cell>
          <cell r="M472">
            <v>0</v>
          </cell>
        </row>
        <row r="473">
          <cell r="B473" t="str">
            <v>F-11834-HS</v>
          </cell>
          <cell r="C473" t="str">
            <v>INSULATION</v>
          </cell>
          <cell r="D473">
            <v>136.14000000000001</v>
          </cell>
          <cell r="E473">
            <v>136.14000000000001</v>
          </cell>
          <cell r="F473">
            <v>136.14000000000001</v>
          </cell>
          <cell r="G473" t="str">
            <v>INNOFOAM, HALF-SLIT 1 1/8" ID X 3/4" WALL, 120'</v>
          </cell>
          <cell r="H473" t="str">
            <v>INNOFOAM</v>
          </cell>
          <cell r="I473" t="str">
            <v>HALF-SLIT</v>
          </cell>
          <cell r="J473" t="str">
            <v>EA</v>
          </cell>
          <cell r="K473">
            <v>1</v>
          </cell>
          <cell r="L473" t="str">
            <v>671436230509</v>
          </cell>
          <cell r="M473">
            <v>0</v>
          </cell>
          <cell r="N473" t="str">
            <v>30671436230500</v>
          </cell>
        </row>
        <row r="474">
          <cell r="B474" t="str">
            <v>F-11834-SS</v>
          </cell>
          <cell r="C474" t="str">
            <v>INSULATION</v>
          </cell>
          <cell r="D474">
            <v>162.69</v>
          </cell>
          <cell r="E474">
            <v>162.69</v>
          </cell>
          <cell r="F474">
            <v>162.69</v>
          </cell>
          <cell r="G474" t="str">
            <v>INNOFOAM, SELF-SEALING 1 1/8" ID X 3/4" WALL, 120'</v>
          </cell>
          <cell r="H474" t="str">
            <v>INNOFOAM</v>
          </cell>
          <cell r="I474" t="str">
            <v>SELF-SEALING</v>
          </cell>
          <cell r="J474" t="str">
            <v>EA</v>
          </cell>
          <cell r="K474">
            <v>1</v>
          </cell>
          <cell r="L474" t="str">
            <v>671436230097</v>
          </cell>
          <cell r="M474">
            <v>0</v>
          </cell>
          <cell r="N474" t="str">
            <v>30671436230098</v>
          </cell>
        </row>
        <row r="475">
          <cell r="B475" t="str">
            <v>F-11838-HS</v>
          </cell>
          <cell r="C475" t="str">
            <v>INSULATION</v>
          </cell>
          <cell r="D475">
            <v>85.350000000000009</v>
          </cell>
          <cell r="E475">
            <v>85.350000000000009</v>
          </cell>
          <cell r="F475">
            <v>85.350000000000009</v>
          </cell>
          <cell r="G475" t="str">
            <v>INNOFOAM, HALF-SLIT 1 1/8" ID X 3/8"  WALL, 222'</v>
          </cell>
          <cell r="H475" t="str">
            <v>INNOFOAM</v>
          </cell>
          <cell r="I475" t="str">
            <v>HALF-SLIT</v>
          </cell>
          <cell r="J475" t="str">
            <v>EA</v>
          </cell>
          <cell r="K475">
            <v>1</v>
          </cell>
          <cell r="L475" t="str">
            <v>671436230516</v>
          </cell>
          <cell r="M475">
            <v>0</v>
          </cell>
          <cell r="N475" t="str">
            <v>30671436230517</v>
          </cell>
        </row>
        <row r="476">
          <cell r="B476" t="str">
            <v>F-11838-SS</v>
          </cell>
          <cell r="C476" t="str">
            <v>INSULATION</v>
          </cell>
          <cell r="D476">
            <v>109.05000000000001</v>
          </cell>
          <cell r="E476">
            <v>109.05000000000001</v>
          </cell>
          <cell r="F476">
            <v>109.05000000000001</v>
          </cell>
          <cell r="G476" t="str">
            <v>INNOFOAM, SELF-SEALING 1 1/8" ID X 3/8" WALL, 222'</v>
          </cell>
          <cell r="H476" t="str">
            <v>INNOFOAM</v>
          </cell>
          <cell r="I476" t="str">
            <v>SELF-SEALING</v>
          </cell>
          <cell r="J476" t="str">
            <v>EA</v>
          </cell>
          <cell r="K476">
            <v>1</v>
          </cell>
          <cell r="L476" t="str">
            <v>671436230103</v>
          </cell>
          <cell r="M476">
            <v>0</v>
          </cell>
          <cell r="N476" t="str">
            <v>30671436230104</v>
          </cell>
        </row>
        <row r="477">
          <cell r="B477" t="str">
            <v>F-13810-HS</v>
          </cell>
          <cell r="C477" t="str">
            <v>INSULATION</v>
          </cell>
          <cell r="D477">
            <v>136.77000000000001</v>
          </cell>
          <cell r="E477">
            <v>136.77000000000001</v>
          </cell>
          <cell r="F477">
            <v>136.77000000000001</v>
          </cell>
          <cell r="G477" t="str">
            <v xml:space="preserve">INNOFOAM, HALF-SLIT 1 3/8" ID X 1" WALL, 72' </v>
          </cell>
          <cell r="H477" t="str">
            <v>INNOFOAM</v>
          </cell>
          <cell r="I477" t="str">
            <v>HALF-SLIT</v>
          </cell>
          <cell r="J477" t="str">
            <v>EA</v>
          </cell>
          <cell r="K477">
            <v>1</v>
          </cell>
          <cell r="L477" t="str">
            <v>671436230523</v>
          </cell>
          <cell r="M477">
            <v>0</v>
          </cell>
          <cell r="N477" t="str">
            <v>30671436230524</v>
          </cell>
        </row>
        <row r="478">
          <cell r="B478" t="str">
            <v>F-13810-SS</v>
          </cell>
          <cell r="C478" t="str">
            <v>INSULATION</v>
          </cell>
          <cell r="D478">
            <v>163.20000000000002</v>
          </cell>
          <cell r="E478">
            <v>163.20000000000002</v>
          </cell>
          <cell r="F478">
            <v>163.20000000000002</v>
          </cell>
          <cell r="G478" t="str">
            <v xml:space="preserve">INNOFOAM, SELF-SEALING 1 3/8" ID X 1" WALL, 72' </v>
          </cell>
          <cell r="H478" t="str">
            <v>INNOFOAM</v>
          </cell>
          <cell r="I478" t="str">
            <v>SELF-SEALING</v>
          </cell>
          <cell r="J478" t="str">
            <v>EA</v>
          </cell>
          <cell r="K478">
            <v>1</v>
          </cell>
          <cell r="L478" t="str">
            <v>671436230110</v>
          </cell>
          <cell r="M478">
            <v>0</v>
          </cell>
          <cell r="N478" t="str">
            <v>30671436230111</v>
          </cell>
        </row>
        <row r="479">
          <cell r="B479" t="str">
            <v>F-13812-HS</v>
          </cell>
          <cell r="C479" t="str">
            <v>INSULATION</v>
          </cell>
          <cell r="D479">
            <v>94.62</v>
          </cell>
          <cell r="E479">
            <v>94.62</v>
          </cell>
          <cell r="F479">
            <v>94.62</v>
          </cell>
          <cell r="G479" t="str">
            <v>INNOFOAM, HALF-SLIT 1 3/8" ID X 1/2" WALL, 150'</v>
          </cell>
          <cell r="H479" t="str">
            <v>INNOFOAM</v>
          </cell>
          <cell r="I479" t="str">
            <v>HALF-SLIT</v>
          </cell>
          <cell r="J479" t="str">
            <v>EA</v>
          </cell>
          <cell r="K479">
            <v>1</v>
          </cell>
          <cell r="L479" t="str">
            <v>671436230530</v>
          </cell>
          <cell r="M479">
            <v>0</v>
          </cell>
          <cell r="N479" t="str">
            <v>30671436230531</v>
          </cell>
        </row>
        <row r="480">
          <cell r="B480" t="str">
            <v>F-13812-SS</v>
          </cell>
          <cell r="C480" t="str">
            <v>INSULATION</v>
          </cell>
          <cell r="D480">
            <v>133.44</v>
          </cell>
          <cell r="E480">
            <v>133.44</v>
          </cell>
          <cell r="F480">
            <v>133.44</v>
          </cell>
          <cell r="G480" t="str">
            <v>INNOFOAM, SELF-SEALING 1 3/8" ID X 1/2" WALL, 150'</v>
          </cell>
          <cell r="H480" t="str">
            <v>INNOFOAM</v>
          </cell>
          <cell r="I480" t="str">
            <v>SELF-SEALING</v>
          </cell>
          <cell r="J480" t="str">
            <v>EA</v>
          </cell>
          <cell r="K480">
            <v>1</v>
          </cell>
          <cell r="L480" t="str">
            <v>671436230127</v>
          </cell>
          <cell r="M480">
            <v>0</v>
          </cell>
          <cell r="N480" t="str">
            <v>30671436230128</v>
          </cell>
        </row>
        <row r="481">
          <cell r="B481" t="str">
            <v>F-13815-HS</v>
          </cell>
          <cell r="C481" t="str">
            <v>INSULATION</v>
          </cell>
          <cell r="D481">
            <v>285</v>
          </cell>
          <cell r="E481">
            <v>285</v>
          </cell>
          <cell r="F481">
            <v>285</v>
          </cell>
          <cell r="G481" t="str">
            <v xml:space="preserve">INNOFOAM, HALF-SLIT 1 3/8" ID X 1 1/2" WALL, 30' </v>
          </cell>
          <cell r="H481" t="str">
            <v>INNOFOAM</v>
          </cell>
          <cell r="I481" t="str">
            <v>HALF-SLIT</v>
          </cell>
          <cell r="J481" t="str">
            <v>EA</v>
          </cell>
          <cell r="K481">
            <v>5</v>
          </cell>
          <cell r="L481" t="str">
            <v>00671436027840</v>
          </cell>
          <cell r="M481">
            <v>0</v>
          </cell>
        </row>
        <row r="482">
          <cell r="B482" t="str">
            <v>F-13834-HS</v>
          </cell>
          <cell r="C482" t="str">
            <v>INSULATION</v>
          </cell>
          <cell r="D482">
            <v>125.25000000000001</v>
          </cell>
          <cell r="E482">
            <v>125.25000000000001</v>
          </cell>
          <cell r="F482">
            <v>125.25000000000001</v>
          </cell>
          <cell r="G482" t="str">
            <v>INNOFOAM, HALF-SLIT 1 3/8" ID X 3/4" WALL, 96'</v>
          </cell>
          <cell r="H482" t="str">
            <v>INNOFOAM</v>
          </cell>
          <cell r="I482" t="str">
            <v>HALF-SLIT</v>
          </cell>
          <cell r="J482" t="str">
            <v>EA</v>
          </cell>
          <cell r="K482">
            <v>1</v>
          </cell>
          <cell r="L482" t="str">
            <v>671436230547</v>
          </cell>
          <cell r="M482">
            <v>0</v>
          </cell>
          <cell r="N482" t="str">
            <v>30671436230548</v>
          </cell>
        </row>
        <row r="483">
          <cell r="B483" t="str">
            <v>F-13834-SS</v>
          </cell>
          <cell r="C483" t="str">
            <v>INSULATION</v>
          </cell>
          <cell r="D483">
            <v>150.54000000000002</v>
          </cell>
          <cell r="E483">
            <v>150.54000000000002</v>
          </cell>
          <cell r="F483">
            <v>150.54000000000002</v>
          </cell>
          <cell r="G483" t="str">
            <v>INNOFOAM, SELF-SEALING 1 3/8" ID X 3/4"  WALL, 96'</v>
          </cell>
          <cell r="H483" t="str">
            <v>INNOFOAM</v>
          </cell>
          <cell r="I483" t="str">
            <v>SELF-SEALING</v>
          </cell>
          <cell r="J483" t="str">
            <v>EA</v>
          </cell>
          <cell r="K483">
            <v>1</v>
          </cell>
          <cell r="L483" t="str">
            <v>671436230134</v>
          </cell>
          <cell r="M483">
            <v>0</v>
          </cell>
          <cell r="N483" t="str">
            <v>30671436230135</v>
          </cell>
        </row>
        <row r="484">
          <cell r="B484" t="str">
            <v>F-13838-HS</v>
          </cell>
          <cell r="C484" t="str">
            <v>INSULATION</v>
          </cell>
          <cell r="D484">
            <v>84.72</v>
          </cell>
          <cell r="E484">
            <v>84.72</v>
          </cell>
          <cell r="F484">
            <v>84.72</v>
          </cell>
          <cell r="G484" t="str">
            <v>INNOFOAM, HALF-SLIT 1 3/8" ID X 3/8" WALL, 180'</v>
          </cell>
          <cell r="H484" t="str">
            <v>INNOFOAM</v>
          </cell>
          <cell r="I484" t="str">
            <v>HALF-SLIT</v>
          </cell>
          <cell r="J484" t="str">
            <v>EA</v>
          </cell>
          <cell r="K484">
            <v>1</v>
          </cell>
          <cell r="L484" t="str">
            <v>671436230554</v>
          </cell>
          <cell r="M484">
            <v>0</v>
          </cell>
          <cell r="N484" t="str">
            <v>30671436230555</v>
          </cell>
        </row>
        <row r="485">
          <cell r="B485" t="str">
            <v>F-13838-SS</v>
          </cell>
          <cell r="C485" t="str">
            <v>INSULATION</v>
          </cell>
          <cell r="D485">
            <v>121.86</v>
          </cell>
          <cell r="E485">
            <v>121.86</v>
          </cell>
          <cell r="F485">
            <v>121.86</v>
          </cell>
          <cell r="G485" t="str">
            <v>INNOFOAM, SELF-SEALING 1 3/8" ID X 3/8"  WALL, 180'</v>
          </cell>
          <cell r="H485" t="str">
            <v>INNOFOAM</v>
          </cell>
          <cell r="I485" t="str">
            <v>SELF-SEALING</v>
          </cell>
          <cell r="J485" t="str">
            <v>EA</v>
          </cell>
          <cell r="K485">
            <v>1</v>
          </cell>
          <cell r="L485" t="str">
            <v>671436230141</v>
          </cell>
          <cell r="M485">
            <v>0</v>
          </cell>
          <cell r="N485" t="str">
            <v>30671436230142</v>
          </cell>
        </row>
        <row r="486">
          <cell r="B486" t="str">
            <v>F-15810-HS</v>
          </cell>
          <cell r="C486" t="str">
            <v>INSULATION</v>
          </cell>
          <cell r="D486">
            <v>114.48</v>
          </cell>
          <cell r="E486">
            <v>114.48</v>
          </cell>
          <cell r="F486">
            <v>114.48</v>
          </cell>
          <cell r="G486" t="str">
            <v xml:space="preserve">INNOFOAM, HALF-SLIT 1 5/8" ID X 1" WALL, 54' </v>
          </cell>
          <cell r="H486" t="str">
            <v>INNOFOAM</v>
          </cell>
          <cell r="I486" t="str">
            <v>HALF-SLIT</v>
          </cell>
          <cell r="J486" t="str">
            <v>EA</v>
          </cell>
          <cell r="K486">
            <v>1</v>
          </cell>
          <cell r="L486" t="str">
            <v>671436230561</v>
          </cell>
          <cell r="M486">
            <v>0</v>
          </cell>
          <cell r="N486" t="str">
            <v>30671436230562</v>
          </cell>
        </row>
        <row r="487">
          <cell r="B487" t="str">
            <v>F-15810-SS</v>
          </cell>
          <cell r="C487" t="str">
            <v>INSULATION</v>
          </cell>
          <cell r="D487">
            <v>142.56</v>
          </cell>
          <cell r="E487">
            <v>142.56</v>
          </cell>
          <cell r="F487">
            <v>142.56</v>
          </cell>
          <cell r="G487" t="str">
            <v xml:space="preserve">INNOFOAM, SELF-SEALING 1 5/8" ID X 1" WALL, 54' </v>
          </cell>
          <cell r="H487" t="str">
            <v>INNOFOAM</v>
          </cell>
          <cell r="I487" t="str">
            <v>SELF-SEALING</v>
          </cell>
          <cell r="J487" t="str">
            <v>EA</v>
          </cell>
          <cell r="K487">
            <v>1</v>
          </cell>
          <cell r="L487" t="str">
            <v>671436230158</v>
          </cell>
          <cell r="M487">
            <v>0</v>
          </cell>
          <cell r="N487" t="str">
            <v>30671436230159</v>
          </cell>
        </row>
        <row r="488">
          <cell r="B488" t="str">
            <v>F-15812-HS</v>
          </cell>
          <cell r="C488" t="str">
            <v>INSULATION</v>
          </cell>
          <cell r="D488">
            <v>98.399999999999991</v>
          </cell>
          <cell r="E488">
            <v>98.399999999999991</v>
          </cell>
          <cell r="F488">
            <v>98.399999999999991</v>
          </cell>
          <cell r="G488" t="str">
            <v>INNOFOAM, HALF-SLIT 1 5/8" ID X 1/2" WALL, 120'</v>
          </cell>
          <cell r="H488" t="str">
            <v>INNOFOAM</v>
          </cell>
          <cell r="I488" t="str">
            <v>HALF-SLIT</v>
          </cell>
          <cell r="J488" t="str">
            <v>EA</v>
          </cell>
          <cell r="K488">
            <v>1</v>
          </cell>
          <cell r="L488" t="str">
            <v>671436230578</v>
          </cell>
          <cell r="M488">
            <v>0</v>
          </cell>
          <cell r="N488" t="str">
            <v>30671436230579</v>
          </cell>
        </row>
        <row r="489">
          <cell r="B489" t="str">
            <v>F-15812-SS</v>
          </cell>
          <cell r="C489" t="str">
            <v>INSULATION</v>
          </cell>
          <cell r="D489">
            <v>125.61000000000001</v>
          </cell>
          <cell r="E489">
            <v>125.61000000000001</v>
          </cell>
          <cell r="F489">
            <v>125.61000000000001</v>
          </cell>
          <cell r="G489" t="str">
            <v>INNOFOAM, SELF-SEALING 1 5/8" ID X 1/2"  WALL, 120'</v>
          </cell>
          <cell r="H489" t="str">
            <v>INNOFOAM</v>
          </cell>
          <cell r="I489" t="str">
            <v>SELF-SEALING</v>
          </cell>
          <cell r="J489" t="str">
            <v>EA</v>
          </cell>
          <cell r="K489">
            <v>1</v>
          </cell>
          <cell r="L489" t="str">
            <v>671436230165</v>
          </cell>
          <cell r="M489">
            <v>0</v>
          </cell>
          <cell r="N489" t="str">
            <v>30671436230166</v>
          </cell>
        </row>
        <row r="490">
          <cell r="B490" t="str">
            <v>F-15815-HS</v>
          </cell>
          <cell r="C490" t="str">
            <v>INSULATION</v>
          </cell>
          <cell r="D490">
            <v>295</v>
          </cell>
          <cell r="E490">
            <v>295</v>
          </cell>
          <cell r="F490">
            <v>295</v>
          </cell>
          <cell r="G490" t="str">
            <v xml:space="preserve">INNOFOAM, HALF-SLIT 1 5/8" ID X 1 1/2" WALL, 24' </v>
          </cell>
          <cell r="H490" t="str">
            <v>INNOFOAM</v>
          </cell>
          <cell r="I490" t="str">
            <v>HALF-SLIT</v>
          </cell>
          <cell r="J490" t="str">
            <v>EA</v>
          </cell>
          <cell r="K490">
            <v>4</v>
          </cell>
          <cell r="L490" t="str">
            <v>00671436027833</v>
          </cell>
          <cell r="M490">
            <v>0</v>
          </cell>
        </row>
        <row r="491">
          <cell r="B491" t="str">
            <v>F-15834-HS</v>
          </cell>
          <cell r="C491" t="str">
            <v>INSULATION</v>
          </cell>
          <cell r="D491">
            <v>137.01</v>
          </cell>
          <cell r="E491">
            <v>137.01</v>
          </cell>
          <cell r="F491">
            <v>137.01</v>
          </cell>
          <cell r="G491" t="str">
            <v>INNOFOAM, HALF-SLIT 1 5/8" ID X 3/4" WALL, 84'</v>
          </cell>
          <cell r="H491" t="str">
            <v>INNOFOAM</v>
          </cell>
          <cell r="I491" t="str">
            <v>HALF-SLIT</v>
          </cell>
          <cell r="J491" t="str">
            <v>EA</v>
          </cell>
          <cell r="K491">
            <v>1</v>
          </cell>
          <cell r="L491" t="str">
            <v>671436230585</v>
          </cell>
          <cell r="M491">
            <v>0</v>
          </cell>
          <cell r="N491" t="str">
            <v>30671436230586</v>
          </cell>
        </row>
        <row r="492">
          <cell r="B492" t="str">
            <v>F-15834-SS</v>
          </cell>
          <cell r="C492" t="str">
            <v>INSULATION</v>
          </cell>
          <cell r="D492">
            <v>176.22000000000003</v>
          </cell>
          <cell r="E492">
            <v>176.22000000000003</v>
          </cell>
          <cell r="F492">
            <v>176.22000000000003</v>
          </cell>
          <cell r="G492" t="str">
            <v>INNOFOAM, SELF-SEALING 1 5/8" ID X 3/4" WALL, 84'</v>
          </cell>
          <cell r="H492" t="str">
            <v>INNOFOAM</v>
          </cell>
          <cell r="I492" t="str">
            <v>SELF-SEALING</v>
          </cell>
          <cell r="J492" t="str">
            <v>EA</v>
          </cell>
          <cell r="K492">
            <v>1</v>
          </cell>
          <cell r="L492" t="str">
            <v>671436230172</v>
          </cell>
          <cell r="M492">
            <v>0</v>
          </cell>
          <cell r="N492" t="str">
            <v>30671436230173</v>
          </cell>
        </row>
        <row r="493">
          <cell r="B493" t="str">
            <v>F-15838-HS</v>
          </cell>
          <cell r="C493" t="str">
            <v>INSULATION</v>
          </cell>
          <cell r="D493">
            <v>84.480000000000018</v>
          </cell>
          <cell r="E493">
            <v>84.480000000000018</v>
          </cell>
          <cell r="F493">
            <v>84.480000000000018</v>
          </cell>
          <cell r="G493" t="str">
            <v>INNOFOAM, HALF-SLIT 1 5/8" ID X 3/8" WALL, 138'</v>
          </cell>
          <cell r="H493" t="str">
            <v>INNOFOAM</v>
          </cell>
          <cell r="I493" t="str">
            <v>HALF-SLIT</v>
          </cell>
          <cell r="J493" t="str">
            <v>EA</v>
          </cell>
          <cell r="K493">
            <v>1</v>
          </cell>
          <cell r="L493" t="str">
            <v>671436230592</v>
          </cell>
          <cell r="M493">
            <v>0</v>
          </cell>
          <cell r="N493" t="str">
            <v>30671436230593</v>
          </cell>
        </row>
        <row r="494">
          <cell r="B494" t="str">
            <v>F-15838-SS</v>
          </cell>
          <cell r="C494" t="str">
            <v>INSULATION</v>
          </cell>
          <cell r="D494">
            <v>114.57000000000001</v>
          </cell>
          <cell r="E494">
            <v>114.57000000000001</v>
          </cell>
          <cell r="F494">
            <v>114.57000000000001</v>
          </cell>
          <cell r="G494" t="str">
            <v>INNOFOAM, SELF-SEALING 1 5/8" ID X 3/8" WALL, 138'</v>
          </cell>
          <cell r="H494" t="str">
            <v>INNOFOAM</v>
          </cell>
          <cell r="I494" t="str">
            <v>SELF-SEALING</v>
          </cell>
          <cell r="J494" t="str">
            <v>EA</v>
          </cell>
          <cell r="K494">
            <v>1</v>
          </cell>
          <cell r="L494" t="str">
            <v>671436230813</v>
          </cell>
          <cell r="M494">
            <v>0</v>
          </cell>
          <cell r="N494" t="str">
            <v>30671436230814</v>
          </cell>
        </row>
        <row r="495">
          <cell r="B495" t="str">
            <v>F-20010-HS</v>
          </cell>
          <cell r="C495" t="str">
            <v>INSULATION</v>
          </cell>
          <cell r="D495">
            <v>118.59</v>
          </cell>
          <cell r="E495">
            <v>118.59</v>
          </cell>
          <cell r="F495">
            <v>118.59</v>
          </cell>
          <cell r="G495" t="str">
            <v xml:space="preserve">INNOFOAM, HALF-SLIT 2" ID X 1" WALL, 54' </v>
          </cell>
          <cell r="H495" t="str">
            <v>INNOFOAM</v>
          </cell>
          <cell r="I495" t="str">
            <v>HALF-SLIT</v>
          </cell>
          <cell r="J495" t="str">
            <v>EA</v>
          </cell>
          <cell r="K495">
            <v>1</v>
          </cell>
          <cell r="L495" t="str">
            <v>671436236044</v>
          </cell>
          <cell r="M495">
            <v>0</v>
          </cell>
          <cell r="N495" t="str">
            <v>30671436236045</v>
          </cell>
        </row>
        <row r="496">
          <cell r="B496" t="str">
            <v>F-20010-SS</v>
          </cell>
          <cell r="C496" t="str">
            <v>INSULATION</v>
          </cell>
          <cell r="D496">
            <v>174.75000000000003</v>
          </cell>
          <cell r="E496">
            <v>174.75000000000003</v>
          </cell>
          <cell r="F496">
            <v>174.75000000000003</v>
          </cell>
          <cell r="G496" t="str">
            <v xml:space="preserve">INNOFOAM, SELF-SEALING 2" ID X 1" WALL, 54' </v>
          </cell>
          <cell r="H496" t="str">
            <v>INNOFOAM</v>
          </cell>
          <cell r="I496" t="str">
            <v>SELF-SEALING</v>
          </cell>
          <cell r="J496" t="str">
            <v>EA</v>
          </cell>
          <cell r="K496">
            <v>1</v>
          </cell>
          <cell r="L496" t="str">
            <v>671436232558</v>
          </cell>
          <cell r="M496">
            <v>0</v>
          </cell>
          <cell r="N496" t="str">
            <v>30671436232559</v>
          </cell>
        </row>
        <row r="497">
          <cell r="B497" t="str">
            <v>F-20012-HS</v>
          </cell>
          <cell r="C497" t="str">
            <v>INSULATION</v>
          </cell>
          <cell r="D497">
            <v>94.47</v>
          </cell>
          <cell r="E497">
            <v>94.47</v>
          </cell>
          <cell r="F497">
            <v>94.47</v>
          </cell>
          <cell r="G497" t="str">
            <v xml:space="preserve">INNOFOAM, HALF-SLIT 2" ID X 1/2" WALL, 96' </v>
          </cell>
          <cell r="H497" t="str">
            <v>INNOFOAM</v>
          </cell>
          <cell r="I497" t="str">
            <v>HALF-SLIT</v>
          </cell>
          <cell r="J497" t="str">
            <v>EA</v>
          </cell>
          <cell r="K497">
            <v>1</v>
          </cell>
          <cell r="L497" t="str">
            <v>671436236051</v>
          </cell>
          <cell r="M497">
            <v>0</v>
          </cell>
          <cell r="N497" t="str">
            <v>30671436236052</v>
          </cell>
        </row>
        <row r="498">
          <cell r="B498" t="str">
            <v>F-20012-SS</v>
          </cell>
          <cell r="C498" t="str">
            <v>INSULATION</v>
          </cell>
          <cell r="D498">
            <v>120.81000000000003</v>
          </cell>
          <cell r="E498">
            <v>120.81000000000003</v>
          </cell>
          <cell r="F498">
            <v>120.81000000000003</v>
          </cell>
          <cell r="G498" t="str">
            <v xml:space="preserve">INNOFOAM, SELF-SEALING 2" ID X 1/2" WALL, 96' </v>
          </cell>
          <cell r="H498" t="str">
            <v>INNOFOAM</v>
          </cell>
          <cell r="I498" t="str">
            <v>SELF-SEALING</v>
          </cell>
          <cell r="J498" t="str">
            <v>EA</v>
          </cell>
          <cell r="K498">
            <v>1</v>
          </cell>
          <cell r="L498" t="str">
            <v>671436232541</v>
          </cell>
          <cell r="M498">
            <v>0</v>
          </cell>
          <cell r="N498" t="str">
            <v>30671436232542</v>
          </cell>
        </row>
        <row r="499">
          <cell r="B499" t="str">
            <v>F-20034-HS</v>
          </cell>
          <cell r="C499" t="str">
            <v>INSULATION</v>
          </cell>
          <cell r="D499">
            <v>118.98</v>
          </cell>
          <cell r="E499">
            <v>118.98</v>
          </cell>
          <cell r="F499">
            <v>118.98</v>
          </cell>
          <cell r="G499" t="str">
            <v xml:space="preserve">INNOFOAM, HALF-SLIT 2" ID X 3/4" WALL, 66' </v>
          </cell>
          <cell r="H499" t="str">
            <v>INNOFOAM</v>
          </cell>
          <cell r="I499" t="str">
            <v>HALF-SLIT</v>
          </cell>
          <cell r="J499" t="str">
            <v>EA</v>
          </cell>
          <cell r="K499">
            <v>1</v>
          </cell>
          <cell r="L499" t="str">
            <v>671436236068</v>
          </cell>
          <cell r="M499">
            <v>0</v>
          </cell>
          <cell r="N499" t="str">
            <v>30671436236069</v>
          </cell>
        </row>
        <row r="500">
          <cell r="B500" t="str">
            <v>F-20034-SS</v>
          </cell>
          <cell r="C500" t="str">
            <v>INSULATION</v>
          </cell>
          <cell r="D500">
            <v>162.06000000000003</v>
          </cell>
          <cell r="E500">
            <v>162.06000000000003</v>
          </cell>
          <cell r="F500">
            <v>162.06000000000003</v>
          </cell>
          <cell r="G500" t="str">
            <v xml:space="preserve">INNOFOAM, SELF-SEALING 2" ID X 3/4" WALL, 66' </v>
          </cell>
          <cell r="H500" t="str">
            <v>INNOFOAM</v>
          </cell>
          <cell r="I500" t="str">
            <v>SELF-SEALING</v>
          </cell>
          <cell r="J500" t="str">
            <v>EA</v>
          </cell>
          <cell r="K500">
            <v>1</v>
          </cell>
          <cell r="L500" t="str">
            <v>671436233630</v>
          </cell>
          <cell r="M500">
            <v>0</v>
          </cell>
          <cell r="N500" t="str">
            <v>30671436233631</v>
          </cell>
        </row>
        <row r="501">
          <cell r="B501" t="str">
            <v>F-20038-HS</v>
          </cell>
          <cell r="C501" t="str">
            <v>INSULATION</v>
          </cell>
          <cell r="D501">
            <v>85.86</v>
          </cell>
          <cell r="E501">
            <v>85.86</v>
          </cell>
          <cell r="F501">
            <v>85.86</v>
          </cell>
          <cell r="G501" t="str">
            <v xml:space="preserve">INNOFOAM, HALF-SLIT 2" ID X 3/8" WALL, 126' </v>
          </cell>
          <cell r="H501" t="str">
            <v>INNOFOAM</v>
          </cell>
          <cell r="I501" t="str">
            <v>HALF-SLIT</v>
          </cell>
          <cell r="J501" t="str">
            <v>EA</v>
          </cell>
          <cell r="K501">
            <v>1</v>
          </cell>
          <cell r="L501" t="str">
            <v>671436236075</v>
          </cell>
          <cell r="M501">
            <v>0</v>
          </cell>
          <cell r="N501" t="str">
            <v>30671436236076</v>
          </cell>
        </row>
        <row r="502">
          <cell r="B502" t="str">
            <v>F-20038-SS</v>
          </cell>
          <cell r="C502" t="str">
            <v>INSULATION</v>
          </cell>
          <cell r="D502">
            <v>109.14000000000003</v>
          </cell>
          <cell r="E502">
            <v>109.14000000000003</v>
          </cell>
          <cell r="F502">
            <v>109.14000000000003</v>
          </cell>
          <cell r="G502" t="str">
            <v xml:space="preserve">INNOFOAM, SELF-SEALING 2"ID X 3/8" WALL, 126' </v>
          </cell>
          <cell r="H502" t="str">
            <v>INNOFOAM</v>
          </cell>
          <cell r="I502" t="str">
            <v>SELF-SEALING</v>
          </cell>
          <cell r="J502" t="str">
            <v>EA</v>
          </cell>
          <cell r="K502">
            <v>1</v>
          </cell>
          <cell r="L502" t="str">
            <v>671436236082</v>
          </cell>
          <cell r="M502">
            <v>0</v>
          </cell>
          <cell r="N502" t="str">
            <v>30671436236083</v>
          </cell>
        </row>
        <row r="503">
          <cell r="B503" t="str">
            <v>F-21810-HS</v>
          </cell>
          <cell r="C503" t="str">
            <v>INSULATION</v>
          </cell>
          <cell r="D503">
            <v>112.05000000000003</v>
          </cell>
          <cell r="E503">
            <v>112.05000000000003</v>
          </cell>
          <cell r="F503">
            <v>112.05000000000003</v>
          </cell>
          <cell r="G503" t="str">
            <v xml:space="preserve">INNOFOAM, HALF-SLIT 2 1/8"ID X 1" WALL, 48' </v>
          </cell>
          <cell r="H503" t="str">
            <v>INNOFOAM</v>
          </cell>
          <cell r="I503" t="str">
            <v>HALF-SLIT</v>
          </cell>
          <cell r="J503" t="str">
            <v>EA</v>
          </cell>
          <cell r="K503">
            <v>1</v>
          </cell>
          <cell r="L503" t="str">
            <v>671436230608</v>
          </cell>
          <cell r="M503">
            <v>0</v>
          </cell>
          <cell r="N503" t="str">
            <v>30671436230609</v>
          </cell>
        </row>
        <row r="504">
          <cell r="B504" t="str">
            <v>F-21810-SS</v>
          </cell>
          <cell r="C504" t="str">
            <v>INSULATION</v>
          </cell>
          <cell r="D504">
            <v>177.24</v>
          </cell>
          <cell r="E504">
            <v>177.24</v>
          </cell>
          <cell r="F504">
            <v>177.24</v>
          </cell>
          <cell r="G504" t="str">
            <v xml:space="preserve">INNOFOAM, SELF-SEALING 2 1/8"ID X 1" WALL,48' </v>
          </cell>
          <cell r="H504" t="str">
            <v>INNOFOAM</v>
          </cell>
          <cell r="I504" t="str">
            <v>SELF-SEALING</v>
          </cell>
          <cell r="J504" t="str">
            <v>EA</v>
          </cell>
          <cell r="K504">
            <v>1</v>
          </cell>
          <cell r="L504" t="str">
            <v>671436230196</v>
          </cell>
          <cell r="M504">
            <v>0</v>
          </cell>
          <cell r="N504" t="str">
            <v>30671436230197</v>
          </cell>
        </row>
        <row r="505">
          <cell r="B505" t="str">
            <v>F-21812-HS</v>
          </cell>
          <cell r="C505" t="str">
            <v>INSULATION</v>
          </cell>
          <cell r="D505">
            <v>90.93</v>
          </cell>
          <cell r="E505">
            <v>90.93</v>
          </cell>
          <cell r="F505">
            <v>90.93</v>
          </cell>
          <cell r="G505" t="str">
            <v xml:space="preserve">INNOFOAM, HALF-SLIT 2 1/8" ID X 1/2" WALL,84' </v>
          </cell>
          <cell r="H505" t="str">
            <v>INNOFOAM</v>
          </cell>
          <cell r="I505" t="str">
            <v>HALF-SLIT</v>
          </cell>
          <cell r="J505" t="str">
            <v>EA</v>
          </cell>
          <cell r="K505">
            <v>1</v>
          </cell>
          <cell r="L505" t="str">
            <v>671436230615</v>
          </cell>
          <cell r="M505">
            <v>0</v>
          </cell>
          <cell r="N505" t="str">
            <v>30671436230616</v>
          </cell>
        </row>
        <row r="506">
          <cell r="B506" t="str">
            <v>F-21812-SS</v>
          </cell>
          <cell r="C506" t="str">
            <v>INSULATION</v>
          </cell>
          <cell r="D506">
            <v>115.14000000000003</v>
          </cell>
          <cell r="E506">
            <v>115.14000000000003</v>
          </cell>
          <cell r="F506">
            <v>115.14000000000003</v>
          </cell>
          <cell r="G506" t="str">
            <v>INNOFOAM, SELF-SEALING 2 1/8" ID X 1/2" WALL, 84'</v>
          </cell>
          <cell r="H506" t="str">
            <v>INNOFOAM</v>
          </cell>
          <cell r="I506" t="str">
            <v>SELF-SEALING</v>
          </cell>
          <cell r="J506" t="str">
            <v>EA</v>
          </cell>
          <cell r="K506">
            <v>1</v>
          </cell>
          <cell r="L506" t="str">
            <v>671436230202</v>
          </cell>
          <cell r="M506">
            <v>0</v>
          </cell>
          <cell r="N506" t="str">
            <v>30671436230203</v>
          </cell>
        </row>
        <row r="507">
          <cell r="B507" t="str">
            <v>F-21834-HS</v>
          </cell>
          <cell r="C507" t="str">
            <v>INSULATION</v>
          </cell>
          <cell r="D507">
            <v>111.96000000000001</v>
          </cell>
          <cell r="E507">
            <v>111.96000000000001</v>
          </cell>
          <cell r="F507">
            <v>111.96000000000001</v>
          </cell>
          <cell r="G507" t="str">
            <v>INNOFOAM, HALF-SLIT 2 1/8" ID X 3/4" WALL, 54'</v>
          </cell>
          <cell r="H507" t="str">
            <v>INNOFOAM</v>
          </cell>
          <cell r="I507" t="str">
            <v>HALF-SLIT</v>
          </cell>
          <cell r="J507" t="str">
            <v>EA</v>
          </cell>
          <cell r="K507">
            <v>1</v>
          </cell>
          <cell r="L507" t="str">
            <v>671436230622</v>
          </cell>
          <cell r="M507">
            <v>0</v>
          </cell>
          <cell r="N507" t="str">
            <v>30671436230623</v>
          </cell>
        </row>
        <row r="508">
          <cell r="B508" t="str">
            <v>F-21834-SS</v>
          </cell>
          <cell r="C508" t="str">
            <v>INSULATION</v>
          </cell>
          <cell r="D508">
            <v>145.56000000000003</v>
          </cell>
          <cell r="E508">
            <v>145.56000000000003</v>
          </cell>
          <cell r="F508">
            <v>145.56000000000003</v>
          </cell>
          <cell r="G508" t="str">
            <v>INNOFOAM, SELF-SEALING 2 1/8" ID X 3/4" WALL, 54'</v>
          </cell>
          <cell r="H508" t="str">
            <v>INNOFOAM</v>
          </cell>
          <cell r="I508" t="str">
            <v>SELF-SEALING</v>
          </cell>
          <cell r="J508" t="str">
            <v>EA</v>
          </cell>
          <cell r="K508">
            <v>1</v>
          </cell>
          <cell r="L508" t="str">
            <v>671436230219</v>
          </cell>
          <cell r="M508">
            <v>0</v>
          </cell>
          <cell r="N508" t="str">
            <v>30671436230210</v>
          </cell>
        </row>
        <row r="509">
          <cell r="B509" t="str">
            <v>F-21838-HS</v>
          </cell>
          <cell r="C509" t="str">
            <v>INSULATION</v>
          </cell>
          <cell r="D509">
            <v>79.050000000000026</v>
          </cell>
          <cell r="E509">
            <v>79.050000000000026</v>
          </cell>
          <cell r="F509">
            <v>79.050000000000026</v>
          </cell>
          <cell r="G509" t="str">
            <v>INNOFOAM, HALF-SLIT 2 1/8" ID X 3/8" WALL, 102'</v>
          </cell>
          <cell r="H509" t="str">
            <v>INNOFOAM</v>
          </cell>
          <cell r="I509" t="str">
            <v>HALF-SLIT</v>
          </cell>
          <cell r="J509" t="str">
            <v>EA</v>
          </cell>
          <cell r="K509">
            <v>1</v>
          </cell>
          <cell r="L509" t="str">
            <v>671436230639</v>
          </cell>
          <cell r="M509">
            <v>0</v>
          </cell>
          <cell r="N509" t="str">
            <v>30671436230630</v>
          </cell>
        </row>
        <row r="510">
          <cell r="B510" t="str">
            <v>F-21838-SS</v>
          </cell>
          <cell r="C510" t="str">
            <v>INSULATION</v>
          </cell>
          <cell r="D510">
            <v>102.15</v>
          </cell>
          <cell r="E510">
            <v>102.15</v>
          </cell>
          <cell r="F510">
            <v>102.15</v>
          </cell>
          <cell r="G510" t="str">
            <v>INNOFOAM, SELF-SEALING 2 1/8" ID X 3/8" WALL, 102'</v>
          </cell>
          <cell r="H510" t="str">
            <v>INNOFOAM</v>
          </cell>
          <cell r="I510" t="str">
            <v>SELF-SEALING</v>
          </cell>
          <cell r="J510" t="str">
            <v>EA</v>
          </cell>
          <cell r="K510">
            <v>1</v>
          </cell>
          <cell r="L510" t="str">
            <v>671436230226</v>
          </cell>
          <cell r="M510">
            <v>0</v>
          </cell>
          <cell r="N510" t="str">
            <v>30671436230227</v>
          </cell>
        </row>
        <row r="511">
          <cell r="B511" t="str">
            <v>F-23810-HS</v>
          </cell>
          <cell r="C511" t="str">
            <v>INSULATION</v>
          </cell>
          <cell r="D511">
            <v>128.01000000000002</v>
          </cell>
          <cell r="E511">
            <v>128.01000000000002</v>
          </cell>
          <cell r="F511">
            <v>128.01000000000002</v>
          </cell>
          <cell r="G511" t="str">
            <v xml:space="preserve">INNOFOAM, HALF-SLIT 2 3/8" ID X 1" WALL, 42' </v>
          </cell>
          <cell r="H511" t="str">
            <v>INNOFOAM</v>
          </cell>
          <cell r="I511" t="str">
            <v>HALF-SLIT</v>
          </cell>
          <cell r="J511" t="str">
            <v>EA</v>
          </cell>
          <cell r="K511">
            <v>1</v>
          </cell>
          <cell r="L511" t="str">
            <v>671436230646</v>
          </cell>
          <cell r="M511">
            <v>0</v>
          </cell>
          <cell r="N511" t="str">
            <v>30671436230647</v>
          </cell>
        </row>
        <row r="512">
          <cell r="B512" t="str">
            <v>F-23810-SS</v>
          </cell>
          <cell r="C512" t="str">
            <v>INSULATION</v>
          </cell>
          <cell r="D512">
            <v>203.28000000000006</v>
          </cell>
          <cell r="E512">
            <v>203.28000000000006</v>
          </cell>
          <cell r="F512">
            <v>203.28000000000006</v>
          </cell>
          <cell r="G512" t="str">
            <v xml:space="preserve">INNOFOAM, SELF-SEALING 2 3/8" ID X 1" WALL, 42' </v>
          </cell>
          <cell r="H512" t="str">
            <v>INNOFOAM</v>
          </cell>
          <cell r="I512" t="str">
            <v>SELF-SEALING</v>
          </cell>
          <cell r="J512" t="str">
            <v>EA</v>
          </cell>
          <cell r="K512">
            <v>1</v>
          </cell>
          <cell r="L512" t="str">
            <v>671436230233</v>
          </cell>
          <cell r="M512">
            <v>0</v>
          </cell>
          <cell r="N512" t="str">
            <v>30671436230234</v>
          </cell>
        </row>
        <row r="513">
          <cell r="B513" t="str">
            <v>F-23812-HS</v>
          </cell>
          <cell r="C513" t="str">
            <v>INSULATION</v>
          </cell>
          <cell r="D513">
            <v>93.510000000000019</v>
          </cell>
          <cell r="E513">
            <v>93.510000000000019</v>
          </cell>
          <cell r="F513">
            <v>93.510000000000019</v>
          </cell>
          <cell r="G513" t="str">
            <v>INNOFOAM, HALF-SLIT 2 3/8" ID X 1/2" WALL 72'</v>
          </cell>
          <cell r="H513" t="str">
            <v>INNOFOAM</v>
          </cell>
          <cell r="I513" t="str">
            <v>HALF-SLIT</v>
          </cell>
          <cell r="J513" t="str">
            <v>EA</v>
          </cell>
          <cell r="K513">
            <v>1</v>
          </cell>
          <cell r="L513" t="str">
            <v>671436235122</v>
          </cell>
          <cell r="M513">
            <v>0</v>
          </cell>
          <cell r="N513" t="str">
            <v>30671436235123</v>
          </cell>
        </row>
        <row r="514">
          <cell r="B514" t="str">
            <v>F-23812-SS</v>
          </cell>
          <cell r="C514" t="str">
            <v>INSULATION</v>
          </cell>
          <cell r="D514">
            <v>114.60000000000002</v>
          </cell>
          <cell r="E514">
            <v>114.60000000000002</v>
          </cell>
          <cell r="F514">
            <v>114.60000000000002</v>
          </cell>
          <cell r="G514" t="str">
            <v xml:space="preserve">INNOFOAM, SELF-SEALING 2 3/8" ID X 1/2" WALL 72' </v>
          </cell>
          <cell r="H514" t="str">
            <v>INNOFOAM</v>
          </cell>
          <cell r="I514" t="str">
            <v>SELF-SEALING</v>
          </cell>
          <cell r="J514" t="str">
            <v>EA</v>
          </cell>
          <cell r="K514">
            <v>1</v>
          </cell>
          <cell r="L514" t="str">
            <v>671436232114</v>
          </cell>
          <cell r="M514">
            <v>0</v>
          </cell>
          <cell r="N514" t="str">
            <v>30671436232115</v>
          </cell>
        </row>
        <row r="515">
          <cell r="B515" t="str">
            <v>F-23834-SS</v>
          </cell>
          <cell r="C515" t="str">
            <v>INSULATION</v>
          </cell>
          <cell r="D515">
            <v>167.67000000000002</v>
          </cell>
          <cell r="E515">
            <v>167.67000000000002</v>
          </cell>
          <cell r="F515">
            <v>167.67000000000002</v>
          </cell>
          <cell r="G515" t="str">
            <v>INNOFOAM, SELF-SEALING 2 3/8" ID X 3/4"  WALL, 54'</v>
          </cell>
          <cell r="H515" t="str">
            <v>INNOFOAM</v>
          </cell>
          <cell r="I515" t="str">
            <v>SELF-SEALING</v>
          </cell>
          <cell r="J515" t="str">
            <v>EA</v>
          </cell>
          <cell r="K515">
            <v>1</v>
          </cell>
          <cell r="L515" t="str">
            <v>671436230240</v>
          </cell>
          <cell r="M515">
            <v>0</v>
          </cell>
          <cell r="N515" t="str">
            <v>30671436230241</v>
          </cell>
        </row>
        <row r="516">
          <cell r="B516" t="str">
            <v>F-23838-HS</v>
          </cell>
          <cell r="C516" t="str">
            <v>INSULATION</v>
          </cell>
          <cell r="D516">
            <v>81.63000000000001</v>
          </cell>
          <cell r="E516">
            <v>81.63000000000001</v>
          </cell>
          <cell r="F516">
            <v>81.63000000000001</v>
          </cell>
          <cell r="G516" t="str">
            <v>INNOFOAM, HALF-SLIT 2 3/8" ID X 3/8" WALL, 84'</v>
          </cell>
          <cell r="H516" t="str">
            <v>INNOFOAM</v>
          </cell>
          <cell r="I516" t="str">
            <v>HALF-SLIT</v>
          </cell>
          <cell r="J516" t="str">
            <v>EA</v>
          </cell>
          <cell r="K516">
            <v>1</v>
          </cell>
          <cell r="L516" t="str">
            <v>671436236099</v>
          </cell>
          <cell r="M516">
            <v>0</v>
          </cell>
          <cell r="N516" t="str">
            <v>30671436236090</v>
          </cell>
        </row>
        <row r="517">
          <cell r="B517" t="str">
            <v>F-23838-SS</v>
          </cell>
          <cell r="C517" t="str">
            <v>INSULATION</v>
          </cell>
          <cell r="D517">
            <v>110.49000000000001</v>
          </cell>
          <cell r="E517">
            <v>110.49000000000001</v>
          </cell>
          <cell r="F517">
            <v>110.49000000000001</v>
          </cell>
          <cell r="G517" t="str">
            <v>INNOFOAM, SELF-SEALING 2 3/8" ID X 3/8" WALL 84'</v>
          </cell>
          <cell r="H517" t="str">
            <v>INNOFOAM</v>
          </cell>
          <cell r="I517" t="str">
            <v>SELF-SEALING</v>
          </cell>
          <cell r="J517" t="str">
            <v>EA</v>
          </cell>
          <cell r="K517">
            <v>1</v>
          </cell>
          <cell r="L517" t="str">
            <v>671436233180</v>
          </cell>
          <cell r="M517">
            <v>0</v>
          </cell>
          <cell r="N517" t="str">
            <v>30671436233181</v>
          </cell>
        </row>
        <row r="518">
          <cell r="B518" t="str">
            <v>F-25810-HS</v>
          </cell>
          <cell r="C518" t="str">
            <v>INSULATION</v>
          </cell>
          <cell r="D518">
            <v>121.71000000000001</v>
          </cell>
          <cell r="E518">
            <v>121.71000000000001</v>
          </cell>
          <cell r="F518">
            <v>121.71000000000001</v>
          </cell>
          <cell r="G518" t="str">
            <v xml:space="preserve">INNOFOAM, HALF-SLIT 2 5/8" ID X 1" WALL, 36' </v>
          </cell>
          <cell r="H518" t="str">
            <v>INNOFOAM</v>
          </cell>
          <cell r="I518" t="str">
            <v>HALF-SLIT</v>
          </cell>
          <cell r="J518" t="str">
            <v>EA</v>
          </cell>
          <cell r="K518">
            <v>1</v>
          </cell>
          <cell r="L518" t="str">
            <v>671436230660</v>
          </cell>
          <cell r="M518">
            <v>0</v>
          </cell>
          <cell r="N518" t="str">
            <v>30671436230661</v>
          </cell>
        </row>
        <row r="519">
          <cell r="B519" t="str">
            <v>F-25810-SS</v>
          </cell>
          <cell r="C519" t="str">
            <v>INSULATION</v>
          </cell>
          <cell r="D519">
            <v>196.86000000000004</v>
          </cell>
          <cell r="E519">
            <v>196.86000000000004</v>
          </cell>
          <cell r="F519">
            <v>196.86000000000004</v>
          </cell>
          <cell r="G519" t="str">
            <v xml:space="preserve">INNOFOAM, SELF-SEALING 2 5/8" ID X 1" WALL, 36' </v>
          </cell>
          <cell r="H519" t="str">
            <v>INNOFOAM</v>
          </cell>
          <cell r="I519" t="str">
            <v>SELF-SEALING</v>
          </cell>
          <cell r="J519" t="str">
            <v>EA</v>
          </cell>
          <cell r="K519">
            <v>1</v>
          </cell>
          <cell r="L519" t="str">
            <v>671436230257</v>
          </cell>
          <cell r="M519">
            <v>0</v>
          </cell>
          <cell r="N519" t="str">
            <v>30671436230258</v>
          </cell>
        </row>
        <row r="520">
          <cell r="B520" t="str">
            <v>F-25812-HS</v>
          </cell>
          <cell r="C520" t="str">
            <v>INSULATION</v>
          </cell>
          <cell r="D520">
            <v>83.79</v>
          </cell>
          <cell r="E520">
            <v>83.79</v>
          </cell>
          <cell r="F520">
            <v>83.79</v>
          </cell>
          <cell r="G520" t="str">
            <v>INNOFOAM, HALF-SLIT 2 5/8" ID X 1/2" WALL, 60'</v>
          </cell>
          <cell r="H520" t="str">
            <v>INNOFOAM</v>
          </cell>
          <cell r="I520" t="str">
            <v>HALF-SLIT</v>
          </cell>
          <cell r="J520" t="str">
            <v>EA</v>
          </cell>
          <cell r="K520">
            <v>1</v>
          </cell>
          <cell r="L520" t="str">
            <v>671436230677</v>
          </cell>
          <cell r="M520">
            <v>0</v>
          </cell>
          <cell r="N520" t="str">
            <v>30671436230678</v>
          </cell>
        </row>
        <row r="521">
          <cell r="B521" t="str">
            <v>F-25812-SS</v>
          </cell>
          <cell r="C521" t="str">
            <v>INSULATION</v>
          </cell>
          <cell r="D521">
            <v>108.78</v>
          </cell>
          <cell r="E521">
            <v>108.78</v>
          </cell>
          <cell r="F521">
            <v>108.78</v>
          </cell>
          <cell r="G521" t="str">
            <v>INNOFOAM, SELF-SEALING 2 5/8" ID X 1/2" WALL, 60'</v>
          </cell>
          <cell r="H521" t="str">
            <v>INNOFOAM</v>
          </cell>
          <cell r="I521" t="str">
            <v>SELF-SEALING</v>
          </cell>
          <cell r="J521" t="str">
            <v>EA</v>
          </cell>
          <cell r="K521">
            <v>1</v>
          </cell>
          <cell r="L521" t="str">
            <v>671436230264</v>
          </cell>
          <cell r="M521">
            <v>0</v>
          </cell>
          <cell r="N521" t="str">
            <v>30671436230265</v>
          </cell>
        </row>
        <row r="522">
          <cell r="B522" t="str">
            <v>F-25834-HS</v>
          </cell>
          <cell r="C522" t="str">
            <v>INSULATION</v>
          </cell>
          <cell r="D522">
            <v>161.19</v>
          </cell>
          <cell r="E522">
            <v>161.19</v>
          </cell>
          <cell r="F522">
            <v>161.19</v>
          </cell>
          <cell r="G522" t="str">
            <v>INNOFOAM, HALF-SLIT 2 5/8" ID X 3/4" WALL, 48'</v>
          </cell>
          <cell r="H522" t="str">
            <v>INNOFOAM</v>
          </cell>
          <cell r="I522" t="str">
            <v>HALF-SLIT</v>
          </cell>
          <cell r="J522" t="str">
            <v>EA</v>
          </cell>
          <cell r="K522">
            <v>1</v>
          </cell>
          <cell r="L522" t="str">
            <v>671436230684</v>
          </cell>
          <cell r="M522">
            <v>0</v>
          </cell>
          <cell r="N522" t="str">
            <v>30671436230685</v>
          </cell>
        </row>
        <row r="523">
          <cell r="B523" t="str">
            <v>F-25834-SS</v>
          </cell>
          <cell r="C523" t="str">
            <v>INSULATION</v>
          </cell>
          <cell r="D523">
            <v>170.4</v>
          </cell>
          <cell r="E523">
            <v>170.4</v>
          </cell>
          <cell r="F523">
            <v>170.4</v>
          </cell>
          <cell r="G523" t="str">
            <v xml:space="preserve">INNOFOAM, SELF-SEALING 2 5/8"ID X 3/4"WALL, 48' </v>
          </cell>
          <cell r="H523" t="str">
            <v>INNOFOAM</v>
          </cell>
          <cell r="I523" t="str">
            <v>SELF-SEALING</v>
          </cell>
          <cell r="J523" t="str">
            <v>EA</v>
          </cell>
          <cell r="K523">
            <v>1</v>
          </cell>
          <cell r="L523" t="str">
            <v>671436230271</v>
          </cell>
          <cell r="M523">
            <v>0</v>
          </cell>
          <cell r="N523" t="str">
            <v>30671436230272</v>
          </cell>
        </row>
        <row r="524">
          <cell r="B524" t="str">
            <v>F-25838-HS</v>
          </cell>
          <cell r="C524" t="str">
            <v>INSULATION</v>
          </cell>
          <cell r="D524">
            <v>77.040000000000006</v>
          </cell>
          <cell r="E524">
            <v>77.040000000000006</v>
          </cell>
          <cell r="F524">
            <v>77.040000000000006</v>
          </cell>
          <cell r="G524" t="str">
            <v>INNOFOAM, HALF-SLIT 2 5/8" ID X 3/8" WALL, 72'</v>
          </cell>
          <cell r="H524" t="str">
            <v>INNOFOAM</v>
          </cell>
          <cell r="I524" t="str">
            <v>HALF-SLIT</v>
          </cell>
          <cell r="J524" t="str">
            <v>EA</v>
          </cell>
          <cell r="K524">
            <v>1</v>
          </cell>
          <cell r="L524" t="str">
            <v>671436230691</v>
          </cell>
          <cell r="M524">
            <v>0</v>
          </cell>
          <cell r="N524" t="str">
            <v>30671436230692</v>
          </cell>
        </row>
        <row r="525">
          <cell r="B525" t="str">
            <v>F-25838-SS</v>
          </cell>
          <cell r="C525" t="str">
            <v>INSULATION</v>
          </cell>
          <cell r="D525">
            <v>104.64000000000001</v>
          </cell>
          <cell r="E525">
            <v>104.64000000000001</v>
          </cell>
          <cell r="F525">
            <v>104.64000000000001</v>
          </cell>
          <cell r="G525" t="str">
            <v>INNOFOAM, SELF-SEALING 2 5/8" ID X 3/8" WALL, 72'</v>
          </cell>
          <cell r="H525" t="str">
            <v>INNOFOAM</v>
          </cell>
          <cell r="I525" t="str">
            <v>SELF-SEALING</v>
          </cell>
          <cell r="J525" t="str">
            <v>EA</v>
          </cell>
          <cell r="K525">
            <v>1</v>
          </cell>
          <cell r="L525" t="str">
            <v>671436230288</v>
          </cell>
          <cell r="M525">
            <v>0</v>
          </cell>
          <cell r="N525" t="str">
            <v>30671436230289</v>
          </cell>
        </row>
        <row r="526">
          <cell r="B526" t="str">
            <v>F-27810-SS</v>
          </cell>
          <cell r="C526" t="str">
            <v>INSULATION</v>
          </cell>
          <cell r="D526">
            <v>226.83</v>
          </cell>
          <cell r="E526">
            <v>226.83</v>
          </cell>
          <cell r="F526">
            <v>226.83</v>
          </cell>
          <cell r="G526" t="str">
            <v xml:space="preserve">INNOFOAM, SELF-SEALING 2 7/8" ID X 1" WALL, 36' </v>
          </cell>
          <cell r="H526" t="str">
            <v>INNOFOAM</v>
          </cell>
          <cell r="I526" t="str">
            <v>SELF-SEALING</v>
          </cell>
          <cell r="J526" t="str">
            <v>EA</v>
          </cell>
          <cell r="K526">
            <v>1</v>
          </cell>
          <cell r="L526" t="str">
            <v>671436230295</v>
          </cell>
          <cell r="M526">
            <v>0</v>
          </cell>
          <cell r="N526" t="str">
            <v>30671436230296</v>
          </cell>
        </row>
        <row r="527">
          <cell r="B527" t="str">
            <v>F-27812-HS</v>
          </cell>
          <cell r="C527" t="str">
            <v>INSULATION</v>
          </cell>
          <cell r="D527">
            <v>80.292588164423833</v>
          </cell>
          <cell r="E527">
            <v>75.137720806954903</v>
          </cell>
          <cell r="F527">
            <v>58.505550872945598</v>
          </cell>
          <cell r="G527" t="str">
            <v>INNOFOAM, HALF-SLIT 2 7/8" ID X 1/2" WALL, 54'</v>
          </cell>
          <cell r="H527" t="str">
            <v>INNOFOAM</v>
          </cell>
          <cell r="I527" t="str">
            <v>HALF-SLIT</v>
          </cell>
          <cell r="J527" t="str">
            <v>EA</v>
          </cell>
          <cell r="K527">
            <v>1</v>
          </cell>
          <cell r="L527" t="str">
            <v>671436236105</v>
          </cell>
          <cell r="M527">
            <v>0</v>
          </cell>
          <cell r="N527" t="str">
            <v>30671436236106</v>
          </cell>
        </row>
        <row r="528">
          <cell r="B528" t="str">
            <v>F-27812-SS</v>
          </cell>
          <cell r="C528" t="str">
            <v>INSULATION</v>
          </cell>
          <cell r="D528">
            <v>116.13000000000001</v>
          </cell>
          <cell r="E528">
            <v>116.13000000000001</v>
          </cell>
          <cell r="F528">
            <v>116.13000000000001</v>
          </cell>
          <cell r="G528" t="str">
            <v xml:space="preserve">INNOFOAM, SELF-SEALING 2 7/8" ID X 1/2" WALL,54' </v>
          </cell>
          <cell r="H528" t="str">
            <v>INNOFOAM</v>
          </cell>
          <cell r="I528" t="str">
            <v>SELF-SEALING</v>
          </cell>
          <cell r="J528" t="str">
            <v>EA</v>
          </cell>
          <cell r="K528">
            <v>1</v>
          </cell>
          <cell r="L528" t="str">
            <v>671436232534</v>
          </cell>
          <cell r="M528">
            <v>0</v>
          </cell>
          <cell r="N528" t="str">
            <v>30671436232535</v>
          </cell>
        </row>
        <row r="529">
          <cell r="B529" t="str">
            <v>F-27834-HS</v>
          </cell>
          <cell r="C529" t="str">
            <v>INSULATION</v>
          </cell>
          <cell r="D529">
            <v>95.511444744608752</v>
          </cell>
          <cell r="E529">
            <v>89.379511025266623</v>
          </cell>
          <cell r="F529">
            <v>69.594838293307845</v>
          </cell>
          <cell r="G529" t="str">
            <v>INNOFOAM, HALF-SLIT 2 7/8" ID X 3/4" WALL, 42'</v>
          </cell>
          <cell r="H529" t="str">
            <v>INNOFOAM</v>
          </cell>
          <cell r="I529" t="str">
            <v>HALF-SLIT</v>
          </cell>
          <cell r="J529" t="str">
            <v>EA</v>
          </cell>
          <cell r="K529">
            <v>1</v>
          </cell>
          <cell r="L529" t="str">
            <v>671436230714</v>
          </cell>
          <cell r="M529">
            <v>0</v>
          </cell>
          <cell r="N529" t="str">
            <v>30671436230715</v>
          </cell>
        </row>
        <row r="530">
          <cell r="B530" t="str">
            <v>F-27838-HS</v>
          </cell>
          <cell r="C530" t="str">
            <v>INSULATION</v>
          </cell>
          <cell r="D530">
            <v>68.222460531863391</v>
          </cell>
          <cell r="E530">
            <v>63.842507875190456</v>
          </cell>
          <cell r="F530">
            <v>49.710598780934177</v>
          </cell>
          <cell r="G530" t="str">
            <v>INNOFOAM, HALF-SLIT 2 7/8" ID X 3/8" WALL, 60'</v>
          </cell>
          <cell r="H530" t="str">
            <v>INNOFOAM</v>
          </cell>
          <cell r="I530" t="str">
            <v>HALF-SLIT</v>
          </cell>
          <cell r="J530" t="str">
            <v>EA</v>
          </cell>
          <cell r="K530">
            <v>1</v>
          </cell>
          <cell r="L530" t="str">
            <v>671436236112</v>
          </cell>
          <cell r="M530">
            <v>0</v>
          </cell>
          <cell r="N530" t="str">
            <v>30671436236113</v>
          </cell>
        </row>
        <row r="531">
          <cell r="B531" t="str">
            <v>F-27838-SS</v>
          </cell>
          <cell r="C531" t="str">
            <v>INSULATION</v>
          </cell>
          <cell r="D531">
            <v>76.094282900924554</v>
          </cell>
          <cell r="E531">
            <v>71.208951091558546</v>
          </cell>
          <cell r="F531">
            <v>55.446437101811185</v>
          </cell>
          <cell r="G531" t="str">
            <v>INNOFOAM, SELF-SEALING 2 7/8" ID X 3/8" WALL, 60'</v>
          </cell>
          <cell r="H531" t="str">
            <v>INNOFOAM</v>
          </cell>
          <cell r="I531" t="str">
            <v>SELF-SEALING</v>
          </cell>
          <cell r="J531" t="str">
            <v>EA</v>
          </cell>
          <cell r="K531">
            <v>1</v>
          </cell>
          <cell r="L531" t="str">
            <v>671436236129</v>
          </cell>
          <cell r="M531">
            <v>0</v>
          </cell>
          <cell r="N531" t="str">
            <v>30671436236120</v>
          </cell>
        </row>
        <row r="532">
          <cell r="B532" t="str">
            <v>F-31210-HS</v>
          </cell>
          <cell r="C532" t="str">
            <v>INSULATION</v>
          </cell>
          <cell r="D532">
            <v>93.41229211285912</v>
          </cell>
          <cell r="E532">
            <v>87.415126167568445</v>
          </cell>
          <cell r="F532">
            <v>68.065281407740642</v>
          </cell>
          <cell r="G532" t="str">
            <v xml:space="preserve">INNOFOAM, HALF-SLIT 3 1/2" ID X 1" WALL, 24' </v>
          </cell>
          <cell r="H532" t="str">
            <v>INNOFOAM</v>
          </cell>
          <cell r="I532" t="str">
            <v>HALF-SLIT</v>
          </cell>
          <cell r="J532" t="str">
            <v>EA</v>
          </cell>
          <cell r="K532">
            <v>1</v>
          </cell>
          <cell r="L532" t="str">
            <v>671436236136</v>
          </cell>
          <cell r="M532">
            <v>0</v>
          </cell>
          <cell r="N532" t="str">
            <v>30671436236137</v>
          </cell>
        </row>
        <row r="533">
          <cell r="B533" t="str">
            <v>F-31210-SS</v>
          </cell>
          <cell r="C533" t="str">
            <v>INSULATION</v>
          </cell>
          <cell r="D533">
            <v>184.26000000000002</v>
          </cell>
          <cell r="E533">
            <v>184.26000000000002</v>
          </cell>
          <cell r="F533">
            <v>184.26000000000002</v>
          </cell>
          <cell r="G533" t="str">
            <v xml:space="preserve">INNOFOAM, SELF-SEALING 3 1/2" ID X 1" WALL, 24' </v>
          </cell>
          <cell r="H533" t="str">
            <v>INNOFOAM</v>
          </cell>
          <cell r="I533" t="str">
            <v>SELF-SEALING</v>
          </cell>
          <cell r="J533" t="str">
            <v>EA</v>
          </cell>
          <cell r="K533">
            <v>1</v>
          </cell>
          <cell r="L533" t="str">
            <v>671436232565</v>
          </cell>
          <cell r="M533">
            <v>0</v>
          </cell>
          <cell r="N533" t="str">
            <v>30671436018566</v>
          </cell>
        </row>
        <row r="534">
          <cell r="B534" t="str">
            <v>F-31212-HS</v>
          </cell>
          <cell r="C534" t="str">
            <v>INSULATION</v>
          </cell>
          <cell r="D534">
            <v>161.84098207663527</v>
          </cell>
          <cell r="E534">
            <v>151.4506233314527</v>
          </cell>
          <cell r="F534">
            <v>117.92615017991687</v>
          </cell>
          <cell r="G534" t="str">
            <v>INNOFOAM, HALF-SLIT 3 1/2" ID X 1/2" WALL, 42'</v>
          </cell>
          <cell r="H534" t="str">
            <v>INNOFOAM</v>
          </cell>
          <cell r="I534" t="str">
            <v>HALF-SLIT</v>
          </cell>
          <cell r="J534" t="str">
            <v>EA</v>
          </cell>
          <cell r="K534">
            <v>1</v>
          </cell>
          <cell r="L534" t="str">
            <v>671436235108</v>
          </cell>
          <cell r="M534">
            <v>0</v>
          </cell>
          <cell r="N534" t="str">
            <v>30671436235109</v>
          </cell>
        </row>
        <row r="535">
          <cell r="B535" t="str">
            <v>F-31212-SS</v>
          </cell>
          <cell r="C535" t="str">
            <v>INSULATION</v>
          </cell>
          <cell r="D535">
            <v>117.48</v>
          </cell>
          <cell r="E535">
            <v>117.48</v>
          </cell>
          <cell r="F535">
            <v>117.48</v>
          </cell>
          <cell r="G535" t="str">
            <v xml:space="preserve">INNOFOAM, SELF SEALING 3 1/2" ID X 1/2" WALL,42' </v>
          </cell>
          <cell r="H535" t="str">
            <v>INNOFOAM</v>
          </cell>
          <cell r="I535" t="str">
            <v>SELF-SEALING</v>
          </cell>
          <cell r="J535" t="str">
            <v>EA</v>
          </cell>
          <cell r="K535">
            <v>1</v>
          </cell>
          <cell r="L535" t="str">
            <v>671436232121</v>
          </cell>
          <cell r="M535">
            <v>0</v>
          </cell>
          <cell r="N535" t="str">
            <v>30671436232122</v>
          </cell>
        </row>
        <row r="536">
          <cell r="B536" t="str">
            <v>F-31234-HS</v>
          </cell>
          <cell r="C536" t="str">
            <v>INSULATION</v>
          </cell>
          <cell r="D536">
            <v>87.902016454516286</v>
          </cell>
          <cell r="E536">
            <v>82.25861591611077</v>
          </cell>
          <cell r="F536">
            <v>64.050194583126725</v>
          </cell>
          <cell r="G536" t="str">
            <v>INNOFOAM, HALF-SLIT 3 1/2" ID X 3/4" WALL, 30'</v>
          </cell>
          <cell r="H536" t="str">
            <v>INNOFOAM</v>
          </cell>
          <cell r="I536" t="str">
            <v>HALF-SLIT</v>
          </cell>
          <cell r="J536" t="str">
            <v>EA</v>
          </cell>
          <cell r="K536">
            <v>1</v>
          </cell>
          <cell r="L536" t="str">
            <v>671436236143</v>
          </cell>
          <cell r="M536">
            <v>0</v>
          </cell>
          <cell r="N536" t="str">
            <v>30671436236144</v>
          </cell>
        </row>
        <row r="537">
          <cell r="B537" t="str">
            <v>F-31234-SS</v>
          </cell>
          <cell r="C537" t="str">
            <v>INSULATION</v>
          </cell>
          <cell r="D537">
            <v>146.28000000000003</v>
          </cell>
          <cell r="E537">
            <v>146.28000000000003</v>
          </cell>
          <cell r="F537">
            <v>146.28000000000003</v>
          </cell>
          <cell r="G537" t="str">
            <v>INNOFOAM, SELF-SEALING 3 1/2" ID X 3/4" WALL, 30'</v>
          </cell>
          <cell r="H537" t="str">
            <v>INNOFOAM</v>
          </cell>
          <cell r="I537" t="str">
            <v>SELF-SEALING</v>
          </cell>
          <cell r="J537" t="str">
            <v>EA</v>
          </cell>
          <cell r="K537">
            <v>1</v>
          </cell>
          <cell r="L537" t="str">
            <v>671436236150</v>
          </cell>
          <cell r="M537">
            <v>0</v>
          </cell>
          <cell r="N537" t="str">
            <v>30671436236151</v>
          </cell>
        </row>
        <row r="538">
          <cell r="B538" t="str">
            <v>F-31238-HS</v>
          </cell>
          <cell r="C538" t="str">
            <v>INSULATION</v>
          </cell>
          <cell r="D538">
            <v>86.4</v>
          </cell>
          <cell r="E538">
            <v>81</v>
          </cell>
          <cell r="F538">
            <v>62.64</v>
          </cell>
          <cell r="G538" t="str">
            <v>INNOFOAM, HALF-SLIT  3 1/2" ID X 3/8" WALL, 48'</v>
          </cell>
          <cell r="H538" t="str">
            <v>INNOFOAM</v>
          </cell>
          <cell r="I538" t="str">
            <v>HALF-SLIT</v>
          </cell>
          <cell r="J538" t="str">
            <v>EA</v>
          </cell>
          <cell r="K538">
            <v>1</v>
          </cell>
          <cell r="L538" t="str">
            <v>671436236167</v>
          </cell>
          <cell r="M538">
            <v>0</v>
          </cell>
          <cell r="N538" t="str">
            <v>30671436236168</v>
          </cell>
        </row>
        <row r="539">
          <cell r="B539" t="str">
            <v>F-31238-SS</v>
          </cell>
          <cell r="C539" t="str">
            <v>INSULATION</v>
          </cell>
          <cell r="D539">
            <v>97.104589245981174</v>
          </cell>
          <cell r="E539">
            <v>90.870373998871628</v>
          </cell>
          <cell r="F539">
            <v>70.75569010795013</v>
          </cell>
          <cell r="G539" t="str">
            <v>INNOFOAM, SELF-SEALING 3 1/2" ID X 3/8" WALL 48'</v>
          </cell>
          <cell r="H539" t="str">
            <v>INNOFOAM</v>
          </cell>
          <cell r="I539" t="str">
            <v>SELF-SEALING</v>
          </cell>
          <cell r="J539" t="str">
            <v>EA</v>
          </cell>
          <cell r="K539">
            <v>1</v>
          </cell>
          <cell r="L539" t="str">
            <v>671436232657</v>
          </cell>
          <cell r="M539">
            <v>0</v>
          </cell>
          <cell r="N539" t="str">
            <v>30671436232658</v>
          </cell>
        </row>
        <row r="540">
          <cell r="B540" t="str">
            <v>F-31810-HS</v>
          </cell>
          <cell r="C540" t="str">
            <v>INSULATION</v>
          </cell>
          <cell r="D540">
            <v>83.336359480460828</v>
          </cell>
          <cell r="E540">
            <v>77.986078850617247</v>
          </cell>
          <cell r="F540">
            <v>60.723408357018052</v>
          </cell>
          <cell r="G540" t="str">
            <v xml:space="preserve">INNOFOAM, HALF-SLIT 3 1/8" ID X 1" WALL, 24' </v>
          </cell>
          <cell r="H540" t="str">
            <v>INNOFOAM</v>
          </cell>
          <cell r="I540" t="str">
            <v>HALF-SLIT</v>
          </cell>
          <cell r="J540" t="str">
            <v>EA</v>
          </cell>
          <cell r="K540">
            <v>1</v>
          </cell>
          <cell r="L540" t="str">
            <v>671436230721</v>
          </cell>
          <cell r="M540">
            <v>0</v>
          </cell>
          <cell r="N540" t="str">
            <v>30671436230722</v>
          </cell>
        </row>
        <row r="541">
          <cell r="B541" t="str">
            <v>F-31810-SS</v>
          </cell>
          <cell r="C541" t="str">
            <v>INSULATION</v>
          </cell>
          <cell r="D541">
            <v>171.93000000000004</v>
          </cell>
          <cell r="E541">
            <v>171.93000000000004</v>
          </cell>
          <cell r="F541">
            <v>171.93000000000004</v>
          </cell>
          <cell r="G541" t="str">
            <v xml:space="preserve">INNOFOAM, SELF-SEALING 3 1/8" ID X 1" WALL, 24' </v>
          </cell>
          <cell r="H541" t="str">
            <v>INNOFOAM</v>
          </cell>
          <cell r="I541" t="str">
            <v>SELF-SEALING</v>
          </cell>
          <cell r="J541" t="str">
            <v>EA</v>
          </cell>
          <cell r="K541">
            <v>1</v>
          </cell>
          <cell r="L541" t="str">
            <v>671436230318</v>
          </cell>
          <cell r="M541">
            <v>0</v>
          </cell>
          <cell r="N541" t="str">
            <v>30671436230319</v>
          </cell>
        </row>
        <row r="542">
          <cell r="B542" t="str">
            <v>F-31812-HS</v>
          </cell>
          <cell r="C542" t="str">
            <v>INSULATION</v>
          </cell>
          <cell r="D542">
            <v>97.104589245981174</v>
          </cell>
          <cell r="E542">
            <v>90.870373998871628</v>
          </cell>
          <cell r="F542">
            <v>70.75569010795013</v>
          </cell>
          <cell r="G542" t="str">
            <v>INNOFOAM, HALF-SLIT 3 1/8" ID X 1/2" WALL, 48'</v>
          </cell>
          <cell r="H542" t="str">
            <v>INNOFOAM</v>
          </cell>
          <cell r="I542" t="str">
            <v>HALF-SLIT</v>
          </cell>
          <cell r="J542" t="str">
            <v>EA</v>
          </cell>
          <cell r="K542">
            <v>1</v>
          </cell>
          <cell r="L542" t="str">
            <v>671436230738</v>
          </cell>
          <cell r="M542">
            <v>0</v>
          </cell>
          <cell r="N542" t="str">
            <v>30671436230739</v>
          </cell>
        </row>
        <row r="543">
          <cell r="B543" t="str">
            <v>F-31812-SS</v>
          </cell>
          <cell r="C543" t="str">
            <v>INSULATION</v>
          </cell>
          <cell r="D543">
            <v>113.88000000000002</v>
          </cell>
          <cell r="E543">
            <v>113.88000000000002</v>
          </cell>
          <cell r="F543">
            <v>113.88000000000002</v>
          </cell>
          <cell r="G543" t="str">
            <v>INNOFOAM, SELF-SEALING 3 1/8" ID X 1/2" WALL, 48'</v>
          </cell>
          <cell r="H543" t="str">
            <v>INNOFOAM</v>
          </cell>
          <cell r="I543" t="str">
            <v>SELF-SEALING</v>
          </cell>
          <cell r="J543" t="str">
            <v>EA</v>
          </cell>
          <cell r="K543">
            <v>1</v>
          </cell>
          <cell r="L543" t="str">
            <v>671436230325</v>
          </cell>
          <cell r="M543">
            <v>0</v>
          </cell>
          <cell r="N543" t="str">
            <v>30671436230326</v>
          </cell>
        </row>
        <row r="544">
          <cell r="B544" t="str">
            <v>F-31834-HS</v>
          </cell>
          <cell r="C544" t="str">
            <v>INSULATION</v>
          </cell>
          <cell r="D544">
            <v>92.887503954921698</v>
          </cell>
          <cell r="E544">
            <v>86.924029953143915</v>
          </cell>
          <cell r="F544">
            <v>67.682892186348838</v>
          </cell>
          <cell r="G544" t="str">
            <v>INNOFOAM, HALF-SLIT 3 1/8" ID X 3/4" WALL, 36'</v>
          </cell>
          <cell r="H544" t="str">
            <v>INNOFOAM</v>
          </cell>
          <cell r="I544" t="str">
            <v>HALF-SLIT</v>
          </cell>
          <cell r="J544" t="str">
            <v>EA</v>
          </cell>
          <cell r="K544">
            <v>1</v>
          </cell>
          <cell r="L544" t="str">
            <v>671436230745</v>
          </cell>
          <cell r="M544">
            <v>0</v>
          </cell>
          <cell r="N544" t="str">
            <v>30671436230746</v>
          </cell>
        </row>
        <row r="545">
          <cell r="B545" t="str">
            <v>F-31834-SS</v>
          </cell>
          <cell r="C545" t="str">
            <v>INSULATION</v>
          </cell>
          <cell r="D545">
            <v>163.26000000000002</v>
          </cell>
          <cell r="E545">
            <v>163.26000000000002</v>
          </cell>
          <cell r="F545">
            <v>163.26000000000002</v>
          </cell>
          <cell r="G545" t="str">
            <v>INNOFOAM, SELF-SEALING 3 1/8" ID X 3/4" WALL, 36'</v>
          </cell>
          <cell r="H545" t="str">
            <v>INNOFOAM</v>
          </cell>
          <cell r="I545" t="str">
            <v>SELF-SEALING</v>
          </cell>
          <cell r="J545" t="str">
            <v>EA</v>
          </cell>
          <cell r="K545">
            <v>1</v>
          </cell>
          <cell r="L545" t="str">
            <v>671436230332</v>
          </cell>
          <cell r="M545">
            <v>0</v>
          </cell>
          <cell r="N545" t="str">
            <v>30671436230333</v>
          </cell>
        </row>
        <row r="546">
          <cell r="B546" t="str">
            <v>F-31838-HS</v>
          </cell>
          <cell r="C546" t="str">
            <v>INSULATION</v>
          </cell>
          <cell r="D546">
            <v>97.104589245981174</v>
          </cell>
          <cell r="E546">
            <v>90.870373998871628</v>
          </cell>
          <cell r="F546">
            <v>70.75569010795013</v>
          </cell>
          <cell r="G546" t="str">
            <v>INNOFOAM, HALF-SLIT 3 1/8" ID X 3/8" WALL, 54'</v>
          </cell>
          <cell r="H546" t="str">
            <v>INNOFOAM</v>
          </cell>
          <cell r="I546" t="str">
            <v>HALF-SLIT</v>
          </cell>
          <cell r="J546" t="str">
            <v>EA</v>
          </cell>
          <cell r="K546">
            <v>1</v>
          </cell>
          <cell r="L546" t="str">
            <v>671436230752</v>
          </cell>
          <cell r="M546">
            <v>0</v>
          </cell>
          <cell r="N546" t="str">
            <v>30671436230753</v>
          </cell>
        </row>
        <row r="547">
          <cell r="B547" t="str">
            <v>F-31838-SS</v>
          </cell>
          <cell r="C547" t="str">
            <v>INSULATION</v>
          </cell>
          <cell r="D547">
            <v>87.24</v>
          </cell>
          <cell r="E547">
            <v>87.24</v>
          </cell>
          <cell r="F547">
            <v>87.24</v>
          </cell>
          <cell r="G547" t="str">
            <v>INNOFOAM, SELF-SEALING 3 1/8" ID X 3/8"  WALL, 54'</v>
          </cell>
          <cell r="H547" t="str">
            <v>INNOFOAM</v>
          </cell>
          <cell r="I547" t="str">
            <v>SELF-SEALING</v>
          </cell>
          <cell r="J547" t="str">
            <v>EA</v>
          </cell>
          <cell r="K547">
            <v>1</v>
          </cell>
          <cell r="L547" t="str">
            <v>671436230349</v>
          </cell>
          <cell r="M547">
            <v>0</v>
          </cell>
          <cell r="N547" t="str">
            <v>30671436230340</v>
          </cell>
        </row>
        <row r="548">
          <cell r="B548" t="str">
            <v>F-35810-SS</v>
          </cell>
          <cell r="C548" t="str">
            <v>INSULATION</v>
          </cell>
          <cell r="D548">
            <v>200.37000000000003</v>
          </cell>
          <cell r="E548">
            <v>200.37000000000003</v>
          </cell>
          <cell r="F548">
            <v>200.37000000000003</v>
          </cell>
          <cell r="G548" t="str">
            <v>INNOFOAM, SELF SEALING 3 5/8" ID X 1"  WALL, 24'</v>
          </cell>
          <cell r="H548" t="str">
            <v>INNOFOAM</v>
          </cell>
          <cell r="I548" t="str">
            <v>SELF-SEALING</v>
          </cell>
          <cell r="J548" t="str">
            <v>EA</v>
          </cell>
          <cell r="K548">
            <v>1</v>
          </cell>
          <cell r="L548" t="str">
            <v>671436232596</v>
          </cell>
          <cell r="M548">
            <v>0</v>
          </cell>
          <cell r="N548" t="str">
            <v>30671436232597</v>
          </cell>
        </row>
        <row r="549">
          <cell r="B549" t="str">
            <v>F-35812-HS</v>
          </cell>
          <cell r="C549" t="str">
            <v>INSULATION</v>
          </cell>
          <cell r="D549">
            <v>66.387600000000006</v>
          </cell>
          <cell r="E549">
            <v>66.387600000000006</v>
          </cell>
          <cell r="F549">
            <v>66.387600000000006</v>
          </cell>
          <cell r="G549" t="str">
            <v>INNOFOAM, HALF-SLIT 3 5/8" ID X 1/2" WALL 36'</v>
          </cell>
          <cell r="H549" t="str">
            <v>INNOFOAM</v>
          </cell>
          <cell r="I549" t="str">
            <v>HALF-SLIT</v>
          </cell>
          <cell r="J549" t="str">
            <v>EA</v>
          </cell>
          <cell r="K549">
            <v>1</v>
          </cell>
          <cell r="L549" t="str">
            <v>671436235139</v>
          </cell>
          <cell r="M549">
            <v>0</v>
          </cell>
          <cell r="N549" t="str">
            <v>30671436235130</v>
          </cell>
        </row>
        <row r="550">
          <cell r="B550" t="str">
            <v>F-35812-SS</v>
          </cell>
          <cell r="C550" t="str">
            <v>INSULATION</v>
          </cell>
          <cell r="D550">
            <v>112.41</v>
          </cell>
          <cell r="E550">
            <v>112.41</v>
          </cell>
          <cell r="F550">
            <v>112.41</v>
          </cell>
          <cell r="G550" t="str">
            <v xml:space="preserve">INNOFOAM, SELF-SEALING 3 5/8" ID X 1/2" WALL,36' </v>
          </cell>
          <cell r="H550" t="str">
            <v>INNOFOAM</v>
          </cell>
          <cell r="I550" t="str">
            <v>SELF-SEALING</v>
          </cell>
          <cell r="J550" t="str">
            <v>EA</v>
          </cell>
          <cell r="K550">
            <v>1</v>
          </cell>
          <cell r="L550" t="str">
            <v>671436232398</v>
          </cell>
          <cell r="M550">
            <v>0</v>
          </cell>
          <cell r="N550" t="str">
            <v>30671436232399</v>
          </cell>
        </row>
        <row r="551">
          <cell r="B551" t="str">
            <v>F-35834-HS</v>
          </cell>
          <cell r="C551" t="str">
            <v>INSULATION</v>
          </cell>
          <cell r="D551">
            <v>90.525957244203369</v>
          </cell>
          <cell r="E551">
            <v>84.714096988233479</v>
          </cell>
          <cell r="F551">
            <v>65.962140690085747</v>
          </cell>
          <cell r="G551" t="str">
            <v>INNOFOAM, HALF-SLIT 3 5/8" ID X 3/4" WALL, 30'</v>
          </cell>
          <cell r="H551" t="str">
            <v>INNOFOAM</v>
          </cell>
          <cell r="I551" t="str">
            <v>HALF-SLIT</v>
          </cell>
          <cell r="J551" t="str">
            <v>EA</v>
          </cell>
          <cell r="K551">
            <v>1</v>
          </cell>
          <cell r="L551" t="str">
            <v>671436230769</v>
          </cell>
          <cell r="M551">
            <v>0</v>
          </cell>
          <cell r="N551" t="str">
            <v>30671436230760</v>
          </cell>
        </row>
        <row r="552">
          <cell r="B552" t="str">
            <v>F-35834-SS</v>
          </cell>
          <cell r="C552" t="str">
            <v>INSULATION</v>
          </cell>
          <cell r="D552">
            <v>156.78</v>
          </cell>
          <cell r="E552">
            <v>156.78</v>
          </cell>
          <cell r="F552">
            <v>156.78</v>
          </cell>
          <cell r="G552" t="str">
            <v>INNOFOAM, SELF-SEALING 3 5/8" ID X 3/4"  WALL, 30'</v>
          </cell>
          <cell r="H552" t="str">
            <v>INNOFOAM</v>
          </cell>
          <cell r="I552" t="str">
            <v>SELF-SEALING</v>
          </cell>
          <cell r="J552" t="str">
            <v>EA</v>
          </cell>
          <cell r="K552">
            <v>1</v>
          </cell>
          <cell r="L552" t="str">
            <v>671436230356</v>
          </cell>
          <cell r="M552">
            <v>0</v>
          </cell>
          <cell r="N552" t="str">
            <v>30671436230357</v>
          </cell>
        </row>
        <row r="553">
          <cell r="B553" t="str">
            <v>F-35838-HS</v>
          </cell>
          <cell r="C553" t="str">
            <v>INSULATION</v>
          </cell>
          <cell r="D553">
            <v>97.104589245981174</v>
          </cell>
          <cell r="E553">
            <v>90.870373998871628</v>
          </cell>
          <cell r="F553">
            <v>70.75569010795013</v>
          </cell>
          <cell r="G553" t="str">
            <v>INNOFOAM, HALF-SLIT 3 5/8" ID X 3/8" WALL, 48'</v>
          </cell>
          <cell r="H553" t="str">
            <v>INNOFOAM</v>
          </cell>
          <cell r="I553" t="str">
            <v>HALF-SLIT</v>
          </cell>
          <cell r="J553" t="str">
            <v>EA</v>
          </cell>
          <cell r="K553">
            <v>1</v>
          </cell>
          <cell r="L553" t="str">
            <v>671436236181</v>
          </cell>
          <cell r="M553">
            <v>0</v>
          </cell>
          <cell r="N553" t="str">
            <v>30671436236182</v>
          </cell>
        </row>
        <row r="554">
          <cell r="B554" t="str">
            <v>F-35838-SS</v>
          </cell>
          <cell r="C554" t="str">
            <v>INSULATION</v>
          </cell>
          <cell r="D554">
            <v>129.47278566130822</v>
          </cell>
          <cell r="E554">
            <v>121.16049866516218</v>
          </cell>
          <cell r="F554">
            <v>94.340920143933502</v>
          </cell>
          <cell r="G554" t="str">
            <v>INNOFOAM, SELF-SEALING 3 5/8" ID X 3/8" WALL, 48'</v>
          </cell>
          <cell r="H554" t="str">
            <v>INNOFOAM</v>
          </cell>
          <cell r="I554" t="str">
            <v>SELF-SEALING</v>
          </cell>
          <cell r="J554" t="str">
            <v>EA</v>
          </cell>
          <cell r="K554">
            <v>1</v>
          </cell>
          <cell r="L554" t="str">
            <v>671436236198</v>
          </cell>
          <cell r="M554">
            <v>0</v>
          </cell>
          <cell r="N554" t="str">
            <v>30671436236199</v>
          </cell>
        </row>
        <row r="555">
          <cell r="B555" t="str">
            <v>F-41210-HS</v>
          </cell>
          <cell r="C555" t="str">
            <v>INSULATION</v>
          </cell>
          <cell r="D555">
            <v>90.525957244203369</v>
          </cell>
          <cell r="E555">
            <v>84.714096988233479</v>
          </cell>
          <cell r="F555">
            <v>65.962140690085747</v>
          </cell>
          <cell r="G555" t="str">
            <v xml:space="preserve">INNOFOAM, HALF-SLIT 4 1/2" ID X 1" WALL, 18' </v>
          </cell>
          <cell r="H555" t="str">
            <v>INNOFOAM</v>
          </cell>
          <cell r="I555" t="str">
            <v>HALF-SLIT</v>
          </cell>
          <cell r="J555" t="str">
            <v>EA</v>
          </cell>
          <cell r="K555">
            <v>1</v>
          </cell>
          <cell r="L555" t="str">
            <v>671436236204</v>
          </cell>
          <cell r="M555">
            <v>0</v>
          </cell>
          <cell r="N555" t="str">
            <v>30671436236205</v>
          </cell>
        </row>
        <row r="556">
          <cell r="B556" t="str">
            <v>F-41210-SS</v>
          </cell>
          <cell r="C556" t="str">
            <v>INSULATION</v>
          </cell>
          <cell r="D556">
            <v>177.18000000000004</v>
          </cell>
          <cell r="E556">
            <v>177.18000000000004</v>
          </cell>
          <cell r="F556">
            <v>177.18000000000004</v>
          </cell>
          <cell r="G556" t="str">
            <v xml:space="preserve">INNOFOAM, SELF-SEALING 4 1/2" ID X 1" WALL, 18' </v>
          </cell>
          <cell r="H556" t="str">
            <v>INNOFOAM</v>
          </cell>
          <cell r="I556" t="str">
            <v>SELF-SEALING</v>
          </cell>
          <cell r="J556" t="str">
            <v>EA</v>
          </cell>
          <cell r="K556">
            <v>1</v>
          </cell>
          <cell r="L556" t="str">
            <v>671436232602</v>
          </cell>
          <cell r="M556">
            <v>0</v>
          </cell>
          <cell r="N556" t="str">
            <v>30671436232603</v>
          </cell>
        </row>
        <row r="557">
          <cell r="B557" t="str">
            <v>F-41212-HS</v>
          </cell>
          <cell r="C557" t="str">
            <v>INSULATION</v>
          </cell>
          <cell r="D557">
            <v>57.516782109940223</v>
          </cell>
          <cell r="E557">
            <v>53.824145100929783</v>
          </cell>
          <cell r="F557">
            <v>41.909858664541424</v>
          </cell>
          <cell r="G557" t="str">
            <v>INNOFOAM, HALF-SLIT 4 1/2" ID X 1/2" WALL 24'</v>
          </cell>
          <cell r="H557" t="str">
            <v>INNOFOAM</v>
          </cell>
          <cell r="I557" t="str">
            <v>HALF-SLIT</v>
          </cell>
          <cell r="J557" t="str">
            <v>EA</v>
          </cell>
          <cell r="K557">
            <v>1</v>
          </cell>
          <cell r="L557" t="str">
            <v>671436235115</v>
          </cell>
          <cell r="M557">
            <v>0</v>
          </cell>
          <cell r="N557" t="str">
            <v>30671436235116</v>
          </cell>
        </row>
        <row r="558">
          <cell r="B558" t="str">
            <v>F-41212-SS</v>
          </cell>
          <cell r="C558" t="str">
            <v>INSULATION</v>
          </cell>
          <cell r="D558">
            <v>92.91</v>
          </cell>
          <cell r="E558">
            <v>92.91</v>
          </cell>
          <cell r="F558">
            <v>92.91</v>
          </cell>
          <cell r="G558" t="str">
            <v xml:space="preserve">INNOFOAM, SELF-SEALING 4 1/2" ID X 1/2" WALL,24' </v>
          </cell>
          <cell r="H558" t="str">
            <v>INNOFOAM</v>
          </cell>
          <cell r="I558" t="str">
            <v>SELF-SEALING</v>
          </cell>
          <cell r="J558" t="str">
            <v>EA</v>
          </cell>
          <cell r="K558">
            <v>1</v>
          </cell>
          <cell r="L558" t="str">
            <v>671436232381</v>
          </cell>
          <cell r="M558">
            <v>0</v>
          </cell>
          <cell r="N558" t="str">
            <v>30671436232382</v>
          </cell>
        </row>
        <row r="559">
          <cell r="B559" t="str">
            <v>F-41234-SS</v>
          </cell>
          <cell r="C559" t="str">
            <v>INSULATION</v>
          </cell>
          <cell r="D559">
            <v>139.68</v>
          </cell>
          <cell r="E559">
            <v>139.68</v>
          </cell>
          <cell r="F559">
            <v>139.68</v>
          </cell>
          <cell r="G559" t="str">
            <v>INNOFOAM, SELF-SEALING 4 1/2" ID X 3/4" WALL, 24'</v>
          </cell>
          <cell r="H559" t="str">
            <v>INNOFOAM</v>
          </cell>
          <cell r="I559" t="str">
            <v>SELF-SEALING</v>
          </cell>
          <cell r="J559" t="str">
            <v>EA</v>
          </cell>
          <cell r="K559">
            <v>1</v>
          </cell>
          <cell r="L559" t="str">
            <v>671436230363</v>
          </cell>
          <cell r="M559">
            <v>0</v>
          </cell>
          <cell r="N559" t="str">
            <v>30671436230364</v>
          </cell>
        </row>
        <row r="560">
          <cell r="B560" t="str">
            <v>F-41238-HS</v>
          </cell>
          <cell r="C560" t="str">
            <v>INSULATION</v>
          </cell>
          <cell r="D560">
            <v>61.40021447867705</v>
          </cell>
          <cell r="E560">
            <v>57.458257087671399</v>
          </cell>
          <cell r="F560">
            <v>44.739538902840749</v>
          </cell>
          <cell r="G560" t="str">
            <v>INNOFOAM, HALF-SLIT 4 1/2" ID X 3/8" WALL, 36'</v>
          </cell>
          <cell r="H560" t="str">
            <v>INNOFOAM</v>
          </cell>
          <cell r="I560" t="str">
            <v>HALF-SLIT</v>
          </cell>
          <cell r="J560" t="str">
            <v>EA</v>
          </cell>
          <cell r="K560">
            <v>1</v>
          </cell>
          <cell r="L560" t="str">
            <v>671436236211</v>
          </cell>
          <cell r="M560">
            <v>0</v>
          </cell>
          <cell r="N560" t="str">
            <v>30671436236212</v>
          </cell>
        </row>
        <row r="561">
          <cell r="B561" t="str">
            <v>F-41238-SS</v>
          </cell>
          <cell r="C561" t="str">
            <v>INSULATION</v>
          </cell>
          <cell r="D561">
            <v>129.47278566130822</v>
          </cell>
          <cell r="E561">
            <v>121.16049866516218</v>
          </cell>
          <cell r="F561">
            <v>94.340920143933502</v>
          </cell>
          <cell r="G561" t="str">
            <v>INNOFOAM, SELF-SEALING 4 1/2" ID X 3/8" WALL, 36'</v>
          </cell>
          <cell r="H561" t="str">
            <v>INNOFOAM</v>
          </cell>
          <cell r="I561" t="str">
            <v>SELF-SEALING</v>
          </cell>
          <cell r="J561" t="str">
            <v>EA</v>
          </cell>
          <cell r="K561">
            <v>1</v>
          </cell>
          <cell r="L561" t="str">
            <v>671436236228</v>
          </cell>
          <cell r="M561">
            <v>0</v>
          </cell>
          <cell r="N561" t="str">
            <v>30671436236229</v>
          </cell>
        </row>
        <row r="562">
          <cell r="B562" t="str">
            <v>F-41810-HS</v>
          </cell>
          <cell r="C562" t="str">
            <v>INSULATION</v>
          </cell>
          <cell r="D562">
            <v>88.164410533485025</v>
          </cell>
          <cell r="E562">
            <v>82.504164023323057</v>
          </cell>
          <cell r="F562">
            <v>64.241389193822641</v>
          </cell>
          <cell r="G562" t="str">
            <v xml:space="preserve">INNOFOAM, HALF-SLIT 4 1/8" ID X 1" WALL, 18" </v>
          </cell>
          <cell r="H562" t="str">
            <v>INNOFOAM</v>
          </cell>
          <cell r="I562" t="str">
            <v>HALF-SLIT</v>
          </cell>
          <cell r="J562" t="str">
            <v>EA</v>
          </cell>
          <cell r="K562">
            <v>1</v>
          </cell>
          <cell r="L562" t="str">
            <v>671436230783</v>
          </cell>
          <cell r="M562">
            <v>0</v>
          </cell>
          <cell r="N562" t="str">
            <v>30671436230784</v>
          </cell>
        </row>
        <row r="563">
          <cell r="B563" t="str">
            <v>F-41810-SS</v>
          </cell>
          <cell r="C563" t="str">
            <v>INSULATION</v>
          </cell>
          <cell r="D563">
            <v>162.27000000000004</v>
          </cell>
          <cell r="E563">
            <v>162.27000000000004</v>
          </cell>
          <cell r="F563">
            <v>162.27000000000004</v>
          </cell>
          <cell r="G563" t="str">
            <v xml:space="preserve">INNOFOAM, SELF-SEALING 4 1/8" ID X 1" WALL, 18' </v>
          </cell>
          <cell r="H563" t="str">
            <v>INNOFOAM</v>
          </cell>
          <cell r="I563" t="str">
            <v>SELF-SEALING</v>
          </cell>
          <cell r="J563" t="str">
            <v>EA</v>
          </cell>
          <cell r="K563">
            <v>1</v>
          </cell>
          <cell r="L563" t="str">
            <v>671436230370</v>
          </cell>
          <cell r="M563">
            <v>0</v>
          </cell>
          <cell r="N563" t="str">
            <v>30671436230371</v>
          </cell>
        </row>
        <row r="564">
          <cell r="B564" t="str">
            <v>F-41812-HS</v>
          </cell>
          <cell r="C564" t="str">
            <v>INSULATION</v>
          </cell>
          <cell r="D564">
            <v>90.63094996291575</v>
          </cell>
          <cell r="E564">
            <v>84.812349065613517</v>
          </cell>
          <cell r="F564">
            <v>66.038644100753459</v>
          </cell>
          <cell r="G564" t="str">
            <v>INNOFOAM, HALF-SLIT 4 1/8" ID X 1/2" WALL, 24'</v>
          </cell>
          <cell r="H564" t="str">
            <v>INNOFOAM</v>
          </cell>
          <cell r="I564" t="str">
            <v>HALF-SLIT</v>
          </cell>
          <cell r="J564" t="str">
            <v>EA</v>
          </cell>
          <cell r="K564">
            <v>1</v>
          </cell>
          <cell r="L564" t="str">
            <v>671436230790</v>
          </cell>
          <cell r="M564">
            <v>0</v>
          </cell>
          <cell r="N564" t="str">
            <v>30671436230791</v>
          </cell>
        </row>
        <row r="565">
          <cell r="B565" t="str">
            <v>F-41812-SS</v>
          </cell>
          <cell r="C565" t="str">
            <v>INSULATION</v>
          </cell>
          <cell r="D565">
            <v>82.62</v>
          </cell>
          <cell r="E565">
            <v>82.62</v>
          </cell>
          <cell r="F565">
            <v>82.62</v>
          </cell>
          <cell r="G565" t="str">
            <v>INNOFOAM, SELF-SEALING 4 1/8" ID X 1/2" WALL, 24'</v>
          </cell>
          <cell r="H565" t="str">
            <v>INNOFOAM</v>
          </cell>
          <cell r="I565" t="str">
            <v>SELF-SEALING</v>
          </cell>
          <cell r="J565" t="str">
            <v>EA</v>
          </cell>
          <cell r="K565">
            <v>1</v>
          </cell>
          <cell r="L565" t="str">
            <v>671436230387</v>
          </cell>
          <cell r="M565">
            <v>0</v>
          </cell>
          <cell r="N565" t="str">
            <v>30671436230388</v>
          </cell>
        </row>
        <row r="566">
          <cell r="B566" t="str">
            <v>F-41834-HS</v>
          </cell>
          <cell r="C566" t="str">
            <v>INSULATION</v>
          </cell>
          <cell r="D566">
            <v>87.114834217610195</v>
          </cell>
          <cell r="E566">
            <v>81.521971594473968</v>
          </cell>
          <cell r="F566">
            <v>63.476610751039026</v>
          </cell>
          <cell r="G566" t="str">
            <v>INNOFOAM, HALF-SLIT 4 1/8" ID X 3/4" WALL, 24'</v>
          </cell>
          <cell r="H566" t="str">
            <v>INNOFOAM</v>
          </cell>
          <cell r="I566" t="str">
            <v>HALF-SLIT</v>
          </cell>
          <cell r="J566" t="str">
            <v>EA</v>
          </cell>
          <cell r="K566">
            <v>1</v>
          </cell>
          <cell r="L566" t="str">
            <v>671436230806</v>
          </cell>
          <cell r="M566">
            <v>0</v>
          </cell>
          <cell r="N566" t="str">
            <v>30671436230807</v>
          </cell>
        </row>
        <row r="567">
          <cell r="B567" t="str">
            <v>F-41834-SS</v>
          </cell>
          <cell r="C567" t="str">
            <v>INSULATION</v>
          </cell>
          <cell r="D567">
            <v>139.71</v>
          </cell>
          <cell r="E567">
            <v>139.71</v>
          </cell>
          <cell r="F567">
            <v>139.71</v>
          </cell>
          <cell r="G567" t="str">
            <v>INNOFOAM, SELF-SEALING 4 1/8" ID X 3/4" WALL, 24'</v>
          </cell>
          <cell r="H567" t="str">
            <v>INNOFOAM</v>
          </cell>
          <cell r="I567" t="str">
            <v>SELF-SEALING</v>
          </cell>
          <cell r="J567" t="str">
            <v>EA</v>
          </cell>
          <cell r="K567">
            <v>1</v>
          </cell>
          <cell r="L567" t="str">
            <v>671436230394</v>
          </cell>
          <cell r="M567">
            <v>0</v>
          </cell>
          <cell r="N567" t="str">
            <v>30671436230395</v>
          </cell>
        </row>
        <row r="568">
          <cell r="B568" t="str">
            <v>F-41838-SS</v>
          </cell>
          <cell r="C568" t="str">
            <v>INSULATION</v>
          </cell>
          <cell r="D568">
            <v>72.420765795362698</v>
          </cell>
          <cell r="E568">
            <v>67.771277590586791</v>
          </cell>
          <cell r="F568">
            <v>52.76971255206859</v>
          </cell>
          <cell r="G568" t="str">
            <v>INNOFOAM, SELF-SEALING 4 1/8" ID X 3/8" WALL 36'</v>
          </cell>
          <cell r="H568" t="str">
            <v>INNOFOAM</v>
          </cell>
          <cell r="I568" t="str">
            <v>SELF-SEALING</v>
          </cell>
          <cell r="J568" t="str">
            <v>EA</v>
          </cell>
          <cell r="K568">
            <v>1</v>
          </cell>
          <cell r="L568" t="str">
            <v>671436233371</v>
          </cell>
          <cell r="M568">
            <v>0</v>
          </cell>
          <cell r="N568" t="str">
            <v>30671436233372</v>
          </cell>
        </row>
        <row r="569">
          <cell r="B569" t="str">
            <v>R-0313</v>
          </cell>
          <cell r="C569" t="str">
            <v>RAPID-FIT</v>
          </cell>
          <cell r="D569">
            <v>29.015284852505076</v>
          </cell>
          <cell r="E569">
            <v>24.910446791973502</v>
          </cell>
          <cell r="F569">
            <v>25.666316422580639</v>
          </cell>
          <cell r="G569" t="str">
            <v>RF-4, CHROME, ABS TOUCH TOE STOPPER WITH HUB ADAPTER</v>
          </cell>
          <cell r="H569" t="str">
            <v>BATH WASTE AND OVERFLOW</v>
          </cell>
          <cell r="I569" t="str">
            <v>OVERFLOW, DRAIN KIT</v>
          </cell>
          <cell r="J569" t="str">
            <v>EA</v>
          </cell>
          <cell r="K569">
            <v>20</v>
          </cell>
          <cell r="L569" t="str">
            <v>671436001147</v>
          </cell>
          <cell r="M569">
            <v>0</v>
          </cell>
          <cell r="N569" t="str">
            <v>30671436001148</v>
          </cell>
        </row>
        <row r="570">
          <cell r="B570" t="str">
            <v>R-0350-RK</v>
          </cell>
          <cell r="C570" t="str">
            <v>RAPID-FIT</v>
          </cell>
          <cell r="D570">
            <v>41.085643351147183</v>
          </cell>
          <cell r="E570">
            <v>35.273192657434478</v>
          </cell>
          <cell r="F570">
            <v>36.343504054374186</v>
          </cell>
          <cell r="G570" t="str">
            <v>TS-12 ROUGH IN KIT, ABS W/TEST, 1 HOLE, CHROME</v>
          </cell>
          <cell r="H570" t="str">
            <v>BATH WASTE AND OVERFLOW</v>
          </cell>
          <cell r="I570" t="str">
            <v>OVERFLOW, DRAIN KIT</v>
          </cell>
          <cell r="J570" t="str">
            <v>EA</v>
          </cell>
          <cell r="K570">
            <v>20</v>
          </cell>
          <cell r="L570" t="str">
            <v>00671436212291</v>
          </cell>
          <cell r="M570">
            <v>0</v>
          </cell>
          <cell r="N570" t="str">
            <v>30671436212292</v>
          </cell>
        </row>
        <row r="571">
          <cell r="B571" t="str">
            <v>R-0351-RK</v>
          </cell>
          <cell r="C571" t="str">
            <v>RAPID-FIT</v>
          </cell>
          <cell r="D571">
            <v>40.229692447998275</v>
          </cell>
          <cell r="E571">
            <v>34.538334477071253</v>
          </cell>
          <cell r="F571">
            <v>35.586347719908055</v>
          </cell>
          <cell r="G571" t="str">
            <v>TS-12 ROUGH IN KIT, PVC W/TEST, 1 HOLE, CHROME</v>
          </cell>
          <cell r="H571" t="str">
            <v>BATH WASTE AND OVERFLOW</v>
          </cell>
          <cell r="I571" t="str">
            <v>OVERFLOW, DRAIN KIT</v>
          </cell>
          <cell r="J571" t="str">
            <v>EA</v>
          </cell>
          <cell r="K571">
            <v>20</v>
          </cell>
          <cell r="L571" t="str">
            <v>00671436212307</v>
          </cell>
          <cell r="M571">
            <v>0</v>
          </cell>
          <cell r="N571" t="str">
            <v>30671436212308</v>
          </cell>
        </row>
        <row r="572">
          <cell r="B572" t="str">
            <v>R-0364</v>
          </cell>
          <cell r="C572" t="str">
            <v>RAPID-FIT</v>
          </cell>
          <cell r="D572">
            <v>34.992433532121126</v>
          </cell>
          <cell r="E572">
            <v>33.379998701244496</v>
          </cell>
          <cell r="F572">
            <v>34.392864006258058</v>
          </cell>
          <cell r="G572" t="str">
            <v>TS-12 KIT, ABS, L &amp; T W/TEST, FULL, CHROME 1 HOLE</v>
          </cell>
          <cell r="H572" t="str">
            <v>BATH WASTE AND OVERFLOW</v>
          </cell>
          <cell r="I572" t="str">
            <v>OVERFLOW, DRAIN KIT</v>
          </cell>
          <cell r="J572" t="str">
            <v>EA</v>
          </cell>
          <cell r="K572">
            <v>20</v>
          </cell>
          <cell r="L572" t="str">
            <v>671436222641</v>
          </cell>
          <cell r="M572">
            <v>0</v>
          </cell>
          <cell r="N572" t="str">
            <v>30671436222642</v>
          </cell>
        </row>
        <row r="573">
          <cell r="B573" t="str">
            <v>R-0364-P</v>
          </cell>
          <cell r="C573" t="str">
            <v>RAPID-FIT</v>
          </cell>
          <cell r="D573">
            <v>40.186169520719524</v>
          </cell>
          <cell r="E573">
            <v>34.5009688068833</v>
          </cell>
          <cell r="F573">
            <v>35.547848245274182</v>
          </cell>
          <cell r="G573" t="str">
            <v>TS-12 KIT, ABS, PUSH PULL W/TEST, FULL, CHROME 1 HOLE</v>
          </cell>
          <cell r="H573" t="str">
            <v>BATH WASTE AND OVERFLOW</v>
          </cell>
          <cell r="I573" t="str">
            <v>OVERFLOW, DRAIN KIT</v>
          </cell>
          <cell r="J573" t="str">
            <v>EA</v>
          </cell>
          <cell r="K573">
            <v>20</v>
          </cell>
          <cell r="L573" t="str">
            <v>671436222658</v>
          </cell>
          <cell r="M573">
            <v>0</v>
          </cell>
          <cell r="N573" t="str">
            <v>30671436222659</v>
          </cell>
        </row>
        <row r="574">
          <cell r="B574" t="str">
            <v>R-0364-T</v>
          </cell>
          <cell r="C574" t="str">
            <v>RAPID-FIT</v>
          </cell>
          <cell r="D574">
            <v>33.391805343232676</v>
          </cell>
          <cell r="E574">
            <v>31.262610723926748</v>
          </cell>
          <cell r="F574">
            <v>32.211227110338704</v>
          </cell>
          <cell r="G574" t="str">
            <v>TS-12 KIT, ABS, TOE TOUCH W/TEST, FULL, CHROME 1 HOLE</v>
          </cell>
          <cell r="H574" t="str">
            <v>BATH WASTE AND OVERFLOW</v>
          </cell>
          <cell r="I574" t="str">
            <v>OVERFLOW, DRAIN KIT</v>
          </cell>
          <cell r="J574" t="str">
            <v>EA</v>
          </cell>
          <cell r="K574">
            <v>20</v>
          </cell>
          <cell r="L574" t="str">
            <v>671436222665</v>
          </cell>
          <cell r="M574">
            <v>0</v>
          </cell>
          <cell r="N574" t="str">
            <v>30671436222666</v>
          </cell>
        </row>
        <row r="575">
          <cell r="B575" t="str">
            <v>R-0376</v>
          </cell>
          <cell r="C575" t="str">
            <v>RAPID-FIT</v>
          </cell>
          <cell r="D575">
            <v>32.381057895395664</v>
          </cell>
          <cell r="E575">
            <v>30.888954022047137</v>
          </cell>
          <cell r="F575">
            <v>31.826232363999996</v>
          </cell>
          <cell r="G575" t="str">
            <v>TS-12 KIT, PVC, L &amp; T, W/TEST, FULL, CHROME 1 HOLE</v>
          </cell>
          <cell r="H575" t="str">
            <v>BATH WASTE AND OVERFLOW</v>
          </cell>
          <cell r="I575" t="str">
            <v>OVERFLOW, DRAIN KIT</v>
          </cell>
          <cell r="J575" t="str">
            <v>EA</v>
          </cell>
          <cell r="K575">
            <v>20</v>
          </cell>
          <cell r="L575" t="str">
            <v>671436222597</v>
          </cell>
          <cell r="M575">
            <v>0</v>
          </cell>
          <cell r="N575" t="str">
            <v>30671436222598</v>
          </cell>
        </row>
        <row r="576">
          <cell r="B576" t="str">
            <v>R-0376-T</v>
          </cell>
          <cell r="C576" t="str">
            <v>RAPID-FIT</v>
          </cell>
          <cell r="D576">
            <v>35.949937932253775</v>
          </cell>
          <cell r="E576">
            <v>36.742909018160923</v>
          </cell>
          <cell r="F576">
            <v>37.857816723306442</v>
          </cell>
          <cell r="G576" t="str">
            <v>TS-12 KIT,PVC, TOE TOUCH W/TEST, FULL, CHROME 1 HOLE</v>
          </cell>
          <cell r="H576" t="str">
            <v>BATH WASTE AND OVERFLOW</v>
          </cell>
          <cell r="I576" t="str">
            <v>OVERFLOW, DRAIN KIT</v>
          </cell>
          <cell r="J576" t="str">
            <v>EA</v>
          </cell>
          <cell r="K576">
            <v>20</v>
          </cell>
          <cell r="L576" t="str">
            <v>671436222610</v>
          </cell>
          <cell r="M576">
            <v>0</v>
          </cell>
          <cell r="N576" t="str">
            <v>30671436222611</v>
          </cell>
        </row>
        <row r="577">
          <cell r="B577" t="str">
            <v>R-0455</v>
          </cell>
          <cell r="C577" t="str">
            <v>RAPID-FIT</v>
          </cell>
          <cell r="D577">
            <v>27.999749882667398</v>
          </cell>
          <cell r="E577">
            <v>24.03858115425443</v>
          </cell>
          <cell r="F577">
            <v>24.767995347790322</v>
          </cell>
          <cell r="G577" t="str">
            <v>TS-8, CHROME, PVC, LIFT &amp; TURN, 1 HOLE OVERFLOW PLATE W/ DRAIN ADAPTER</v>
          </cell>
          <cell r="H577" t="str">
            <v>BATH WASTE AND OVERFLOW</v>
          </cell>
          <cell r="I577" t="str">
            <v>OVERFLOW, DRAIN KIT</v>
          </cell>
          <cell r="J577" t="str">
            <v>EA</v>
          </cell>
          <cell r="K577">
            <v>20</v>
          </cell>
          <cell r="L577" t="str">
            <v>00671436008887</v>
          </cell>
          <cell r="M577">
            <v>0</v>
          </cell>
          <cell r="N577" t="str">
            <v>30671436008888</v>
          </cell>
        </row>
        <row r="578">
          <cell r="B578" t="str">
            <v>R-0465</v>
          </cell>
          <cell r="C578" t="str">
            <v>RAPID-FIT</v>
          </cell>
          <cell r="D578">
            <v>37.212102823337759</v>
          </cell>
          <cell r="E578">
            <v>35.497386678562236</v>
          </cell>
          <cell r="F578">
            <v>36.574500902177405</v>
          </cell>
          <cell r="G578" t="str">
            <v>TS-12 KIT,ABS, L &amp; T WITH TEST, FULL, 2 HOLE CHROME</v>
          </cell>
          <cell r="H578" t="str">
            <v>BATH WASTE AND OVERFLOW</v>
          </cell>
          <cell r="I578" t="str">
            <v>OVERFLOW, DRAIN KIT</v>
          </cell>
          <cell r="J578" t="str">
            <v>EA</v>
          </cell>
          <cell r="K578">
            <v>20</v>
          </cell>
          <cell r="L578" t="str">
            <v>671436258268</v>
          </cell>
          <cell r="M578">
            <v>0</v>
          </cell>
          <cell r="N578" t="str">
            <v>30671436258269</v>
          </cell>
        </row>
        <row r="579">
          <cell r="B579" t="str">
            <v>R-0465-P</v>
          </cell>
          <cell r="C579" t="str">
            <v>RAPID-FIT</v>
          </cell>
          <cell r="D579">
            <v>41.346780914819732</v>
          </cell>
          <cell r="E579">
            <v>35.497386678562236</v>
          </cell>
          <cell r="F579">
            <v>36.574500902177405</v>
          </cell>
          <cell r="G579" t="str">
            <v>TS-12 KIT,ABS,PUSH PULL, WITH TEST, FULL, 2 HOLE CHROME</v>
          </cell>
          <cell r="H579" t="str">
            <v>BATH WASTE AND OVERFLOW</v>
          </cell>
          <cell r="I579" t="str">
            <v>OVERFLOW, DRAIN KIT</v>
          </cell>
          <cell r="J579" t="str">
            <v>EA</v>
          </cell>
          <cell r="K579">
            <v>20</v>
          </cell>
          <cell r="L579" t="str">
            <v>671436258282</v>
          </cell>
          <cell r="M579">
            <v>0</v>
          </cell>
          <cell r="N579" t="str">
            <v>30671436258283</v>
          </cell>
        </row>
        <row r="580">
          <cell r="B580" t="str">
            <v>R-0465-RK</v>
          </cell>
          <cell r="C580" t="str">
            <v>RAPID-FIT</v>
          </cell>
          <cell r="D580">
            <v>40.674786917635707</v>
          </cell>
          <cell r="E580">
            <v>34.920460730860135</v>
          </cell>
          <cell r="F580">
            <v>35.980069013830445</v>
          </cell>
          <cell r="G580" t="str">
            <v>TS-12 ROUGH IN KIT, ABS, WITH TEST, FULL, 2 HOLE CHROME</v>
          </cell>
          <cell r="H580" t="str">
            <v>BATH WASTE AND OVERFLOW</v>
          </cell>
          <cell r="I580" t="str">
            <v>OVERFLOW, DRAIN KIT</v>
          </cell>
          <cell r="J580" t="str">
            <v>EA</v>
          </cell>
          <cell r="K580">
            <v>20</v>
          </cell>
          <cell r="L580" t="str">
            <v>671436258343</v>
          </cell>
          <cell r="M580">
            <v>0</v>
          </cell>
          <cell r="N580" t="str">
            <v>30671436258344</v>
          </cell>
        </row>
        <row r="581">
          <cell r="B581" t="str">
            <v>R-0466</v>
          </cell>
          <cell r="C581" t="str">
            <v>RAPID-FIT</v>
          </cell>
          <cell r="D581">
            <v>36.820396477828943</v>
          </cell>
          <cell r="E581">
            <v>35.123729976682633</v>
          </cell>
          <cell r="F581">
            <v>36.1895061558387</v>
          </cell>
          <cell r="G581" t="str">
            <v>TS-12 KIT, PVC, L &amp; T WITH TEST, FULL, 2 HOLE CHROME</v>
          </cell>
          <cell r="H581" t="str">
            <v>BATH WASTE AND OVERFLOW</v>
          </cell>
          <cell r="I581" t="str">
            <v>OVERFLOW, DRAIN KIT</v>
          </cell>
          <cell r="J581" t="str">
            <v>EA</v>
          </cell>
          <cell r="K581">
            <v>20</v>
          </cell>
          <cell r="L581" t="str">
            <v>671436258275</v>
          </cell>
          <cell r="M581">
            <v>0</v>
          </cell>
          <cell r="N581" t="str">
            <v>30671436258276</v>
          </cell>
        </row>
        <row r="582">
          <cell r="B582" t="str">
            <v>R-0466-P</v>
          </cell>
          <cell r="C582" t="str">
            <v>RAPID-FIT</v>
          </cell>
          <cell r="D582">
            <v>40.911551642032158</v>
          </cell>
          <cell r="E582">
            <v>35.123729976682633</v>
          </cell>
          <cell r="F582">
            <v>36.1895061558387</v>
          </cell>
          <cell r="G582" t="str">
            <v>TS-12 KIT,PVC,PUSH PULL, WITH TEST, FULL, 2 HOLE CHROME</v>
          </cell>
          <cell r="H582" t="str">
            <v>BATH WASTE AND OVERFLOW</v>
          </cell>
          <cell r="I582" t="str">
            <v>OVERFLOW, DRAIN KIT</v>
          </cell>
          <cell r="J582" t="str">
            <v>EA</v>
          </cell>
          <cell r="K582">
            <v>20</v>
          </cell>
          <cell r="L582" t="str">
            <v>671436258299</v>
          </cell>
          <cell r="M582">
            <v>0</v>
          </cell>
          <cell r="N582" t="str">
            <v>30671436258290</v>
          </cell>
        </row>
        <row r="583">
          <cell r="B583" t="str">
            <v>R-0466-RK</v>
          </cell>
          <cell r="C583" t="str">
            <v>RAPID-FIT</v>
          </cell>
          <cell r="D583">
            <v>41.256833531776969</v>
          </cell>
          <cell r="E583">
            <v>35.420164293507121</v>
          </cell>
          <cell r="F583">
            <v>36.494935321267413</v>
          </cell>
          <cell r="G583" t="str">
            <v>TS-12 ROUGH IN KIT, PVC, WITH TEST, FULL, 1 OR 2 HOLE CHROME</v>
          </cell>
          <cell r="H583" t="str">
            <v>BATH WASTE AND OVERFLOW</v>
          </cell>
          <cell r="I583" t="str">
            <v>OVERFLOW, DRAIN KIT</v>
          </cell>
          <cell r="J583" t="str">
            <v>EA</v>
          </cell>
          <cell r="K583">
            <v>20</v>
          </cell>
          <cell r="L583" t="str">
            <v>671436258336</v>
          </cell>
          <cell r="M583">
            <v>0</v>
          </cell>
          <cell r="N583" t="str">
            <v>30671436258337</v>
          </cell>
        </row>
        <row r="584">
          <cell r="B584" t="str">
            <v>R-0466-T</v>
          </cell>
          <cell r="C584" t="str">
            <v>RAPID-FIT</v>
          </cell>
          <cell r="D584">
            <v>36.559258914156395</v>
          </cell>
          <cell r="E584">
            <v>31.387162957886613</v>
          </cell>
          <cell r="F584">
            <v>32.339558692451611</v>
          </cell>
          <cell r="G584" t="str">
            <v>TS-12 KIT,PVC,TOE TOUCH WITH TEST, FULL, 2 HOLE CHROME</v>
          </cell>
          <cell r="H584" t="str">
            <v>BATH WASTE AND OVERFLOW</v>
          </cell>
          <cell r="I584" t="str">
            <v>OVERFLOW, DRAIN KIT</v>
          </cell>
          <cell r="J584" t="str">
            <v>EA</v>
          </cell>
          <cell r="K584">
            <v>20</v>
          </cell>
          <cell r="L584" t="str">
            <v>671436258442</v>
          </cell>
          <cell r="M584">
            <v>0</v>
          </cell>
          <cell r="N584" t="str">
            <v>30671436258443</v>
          </cell>
        </row>
        <row r="585">
          <cell r="B585" t="str">
            <v>R-0467</v>
          </cell>
          <cell r="C585" t="str">
            <v>RAPID-FIT</v>
          </cell>
          <cell r="D585">
            <v>24.34382399125176</v>
          </cell>
          <cell r="E585">
            <v>20.899864858465769</v>
          </cell>
          <cell r="F585">
            <v>21.534039478545161</v>
          </cell>
          <cell r="G585" t="str">
            <v>TS-8 KIT,ABS, L &amp; T WITH TEST, HALF, 2 HOLE CHROME</v>
          </cell>
          <cell r="H585" t="str">
            <v>BATH WASTE AND OVERFLOW</v>
          </cell>
          <cell r="I585" t="str">
            <v>OVERFLOW, DRAIN KIT</v>
          </cell>
          <cell r="J585" t="str">
            <v>EA</v>
          </cell>
          <cell r="K585">
            <v>20</v>
          </cell>
          <cell r="L585" t="str">
            <v>671436258367</v>
          </cell>
          <cell r="M585">
            <v>0</v>
          </cell>
          <cell r="N585" t="str">
            <v>30671436258368</v>
          </cell>
        </row>
        <row r="586">
          <cell r="B586" t="str">
            <v>R-0467-P</v>
          </cell>
          <cell r="C586" t="str">
            <v>RAPID-FIT</v>
          </cell>
          <cell r="D586">
            <v>32.352042610543158</v>
          </cell>
          <cell r="E586">
            <v>27.775148173050454</v>
          </cell>
          <cell r="F586">
            <v>28.617942811177414</v>
          </cell>
          <cell r="G586" t="str">
            <v>TS-8 KIT,ABS,PUSH PULL, WITH TEST, HALF, 2 HOLE CHROME</v>
          </cell>
          <cell r="H586" t="str">
            <v>BATH WASTE AND OVERFLOW</v>
          </cell>
          <cell r="I586" t="str">
            <v>OVERFLOW, DRAIN KIT</v>
          </cell>
          <cell r="J586" t="str">
            <v>EA</v>
          </cell>
          <cell r="K586">
            <v>20</v>
          </cell>
          <cell r="L586" t="str">
            <v>671436258398</v>
          </cell>
          <cell r="M586">
            <v>0</v>
          </cell>
          <cell r="N586" t="str">
            <v>30671436258399</v>
          </cell>
        </row>
        <row r="587">
          <cell r="B587" t="str">
            <v>R-0467-RK</v>
          </cell>
          <cell r="C587" t="str">
            <v>RAPID-FIT</v>
          </cell>
          <cell r="D587">
            <v>14.652718850515061</v>
          </cell>
          <cell r="E587">
            <v>12.579775629946619</v>
          </cell>
          <cell r="F587">
            <v>12.961489793403222</v>
          </cell>
          <cell r="G587" t="str">
            <v>TS-8 ROUGH IN KIT, ABS, WITH TEST, HALF, 1 OR 2 HOLE CHROME</v>
          </cell>
          <cell r="H587" t="str">
            <v>BATH WASTE AND OVERFLOW</v>
          </cell>
          <cell r="I587" t="str">
            <v>OVERFLOW, DRAIN KIT</v>
          </cell>
          <cell r="J587" t="str">
            <v>EA</v>
          </cell>
          <cell r="K587">
            <v>20</v>
          </cell>
          <cell r="L587" t="str">
            <v>671436258329</v>
          </cell>
          <cell r="M587">
            <v>0</v>
          </cell>
          <cell r="N587" t="str">
            <v>30671436258320</v>
          </cell>
        </row>
        <row r="588">
          <cell r="B588" t="str">
            <v>R-0467-T</v>
          </cell>
          <cell r="C588" t="str">
            <v>RAPID-FIT</v>
          </cell>
          <cell r="D588">
            <v>34.238036125955993</v>
          </cell>
          <cell r="E588">
            <v>29.394327214528733</v>
          </cell>
          <cell r="F588">
            <v>30.286253378645156</v>
          </cell>
          <cell r="G588" t="str">
            <v>TS-8 KIT,ABS,TOE TOUCH, WITH TEST, HALF, 2 HOLE CHROME</v>
          </cell>
          <cell r="H588" t="str">
            <v>BATH WASTE AND OVERFLOW</v>
          </cell>
          <cell r="I588" t="str">
            <v>OVERFLOW, DRAIN KIT</v>
          </cell>
          <cell r="J588" t="str">
            <v>EA</v>
          </cell>
          <cell r="K588">
            <v>20</v>
          </cell>
          <cell r="L588" t="str">
            <v>671436258428</v>
          </cell>
          <cell r="M588">
            <v>0</v>
          </cell>
          <cell r="N588" t="str">
            <v>30671436258429</v>
          </cell>
        </row>
        <row r="589">
          <cell r="B589" t="str">
            <v>R-0468</v>
          </cell>
          <cell r="C589" t="str">
            <v>RAPID-FIT</v>
          </cell>
          <cell r="D589">
            <v>26.258832791517094</v>
          </cell>
          <cell r="E589">
            <v>22.543954346736019</v>
          </cell>
          <cell r="F589">
            <v>23.228016362435483</v>
          </cell>
          <cell r="G589" t="str">
            <v>TS-8 KIT, PVC, L &amp; T WITH TEST, HALF, 2 HOLE CHROME</v>
          </cell>
          <cell r="H589" t="str">
            <v>BATH WASTE AND OVERFLOW</v>
          </cell>
          <cell r="I589" t="str">
            <v>OVERFLOW, DRAIN KIT</v>
          </cell>
          <cell r="J589" t="str">
            <v>EA</v>
          </cell>
          <cell r="K589">
            <v>20</v>
          </cell>
          <cell r="L589" t="str">
            <v>671436258350</v>
          </cell>
          <cell r="M589">
            <v>0</v>
          </cell>
          <cell r="N589" t="str">
            <v>30671436258351</v>
          </cell>
        </row>
        <row r="590">
          <cell r="B590" t="str">
            <v>R-0468-P</v>
          </cell>
          <cell r="C590" t="str">
            <v>RAPID-FIT</v>
          </cell>
          <cell r="D590">
            <v>31.916813337755578</v>
          </cell>
          <cell r="E590">
            <v>27.40149147117085</v>
          </cell>
          <cell r="F590">
            <v>28.232948064838705</v>
          </cell>
          <cell r="G590" t="str">
            <v>TS-8 KIT, PVC,PUSH PULL WITH TEST, HALF, 2 HOLE CHROME</v>
          </cell>
          <cell r="H590" t="str">
            <v>BATH WASTE AND OVERFLOW</v>
          </cell>
          <cell r="I590" t="str">
            <v>OVERFLOW, DRAIN KIT</v>
          </cell>
          <cell r="J590" t="str">
            <v>EA</v>
          </cell>
          <cell r="K590">
            <v>20</v>
          </cell>
          <cell r="L590" t="str">
            <v>671436258381</v>
          </cell>
          <cell r="M590">
            <v>0</v>
          </cell>
          <cell r="N590" t="str">
            <v>30671436258382</v>
          </cell>
        </row>
        <row r="591">
          <cell r="B591" t="str">
            <v>R-0468-RK</v>
          </cell>
          <cell r="C591" t="str">
            <v>RAPID-FIT</v>
          </cell>
          <cell r="D591">
            <v>13.956352014054938</v>
          </cell>
          <cell r="E591">
            <v>11.981924906939252</v>
          </cell>
          <cell r="F591">
            <v>12.345498199261286</v>
          </cell>
          <cell r="G591" t="str">
            <v>TS-8 ROUGH IN KIT, PVC, WITH TEST, HALF, 1 OR 2 HOLE CHROME</v>
          </cell>
          <cell r="H591" t="str">
            <v>BATH WASTE AND OVERFLOW</v>
          </cell>
          <cell r="I591" t="str">
            <v>OVERFLOW, DRAIN KIT</v>
          </cell>
          <cell r="J591" t="str">
            <v>EA</v>
          </cell>
          <cell r="K591">
            <v>20</v>
          </cell>
          <cell r="L591" t="str">
            <v>671436258312</v>
          </cell>
          <cell r="M591">
            <v>0</v>
          </cell>
          <cell r="N591" t="str">
            <v>30671436258313</v>
          </cell>
        </row>
        <row r="592">
          <cell r="B592" t="str">
            <v>R-0468-T</v>
          </cell>
          <cell r="C592" t="str">
            <v>RAPID-FIT</v>
          </cell>
          <cell r="D592">
            <v>33.802806853168413</v>
          </cell>
          <cell r="E592">
            <v>29.020670512649133</v>
          </cell>
          <cell r="F592">
            <v>29.901258632306448</v>
          </cell>
          <cell r="G592" t="str">
            <v>TS-8 KIT, PVC,TOE TOUCH WITH TEST, HALF, 2 HOLE CHROME</v>
          </cell>
          <cell r="H592" t="str">
            <v>BATH WASTE AND OVERFLOW</v>
          </cell>
          <cell r="I592" t="str">
            <v>OVERFLOW, DRAIN KIT</v>
          </cell>
          <cell r="J592" t="str">
            <v>EA</v>
          </cell>
          <cell r="K592">
            <v>20</v>
          </cell>
          <cell r="L592" t="str">
            <v>671436258411</v>
          </cell>
          <cell r="M592">
            <v>0</v>
          </cell>
          <cell r="N592" t="str">
            <v>30671436258412</v>
          </cell>
        </row>
        <row r="593">
          <cell r="B593" t="str">
            <v>R-0475</v>
          </cell>
          <cell r="C593" t="str">
            <v>RAPID-FIT</v>
          </cell>
          <cell r="D593">
            <v>25.095319868931636</v>
          </cell>
          <cell r="E593">
            <v>23.166715516535362</v>
          </cell>
          <cell r="F593">
            <v>23.869674272999998</v>
          </cell>
          <cell r="G593" t="str">
            <v>TS-8  KIT, ABS , L &amp; T W/TEST, HALF, CHROME 1 HOLE</v>
          </cell>
          <cell r="H593" t="str">
            <v>BATH WASTE AND OVERFLOW</v>
          </cell>
          <cell r="I593" t="str">
            <v>OVERFLOW, DRAIN KIT</v>
          </cell>
          <cell r="J593" t="str">
            <v>EA</v>
          </cell>
          <cell r="K593">
            <v>20</v>
          </cell>
          <cell r="L593" t="str">
            <v>671436009013</v>
          </cell>
          <cell r="M593">
            <v>0</v>
          </cell>
          <cell r="N593" t="str">
            <v>30671436009014</v>
          </cell>
        </row>
        <row r="594">
          <cell r="B594" t="str">
            <v>R-0475-P</v>
          </cell>
          <cell r="C594" t="str">
            <v>RAPID-FIT</v>
          </cell>
          <cell r="D594">
            <v>31.336507640705477</v>
          </cell>
          <cell r="E594">
            <v>26.903282535331382</v>
          </cell>
          <cell r="F594">
            <v>27.719621736387094</v>
          </cell>
          <cell r="G594" t="str">
            <v>TS-8 KIT,ABS, PUSH PULL W/TEST, CHROME, HALF 1 HOLE</v>
          </cell>
          <cell r="H594" t="str">
            <v>BATH WASTE AND OVERFLOW</v>
          </cell>
          <cell r="I594" t="str">
            <v>OVERFLOW, DRAIN KIT</v>
          </cell>
          <cell r="J594" t="str">
            <v>EA</v>
          </cell>
          <cell r="K594">
            <v>20</v>
          </cell>
          <cell r="L594" t="str">
            <v>671436222948</v>
          </cell>
          <cell r="M594">
            <v>0</v>
          </cell>
          <cell r="N594" t="str">
            <v>30671436222949</v>
          </cell>
        </row>
        <row r="595">
          <cell r="B595" t="str">
            <v>R-0475-RK</v>
          </cell>
          <cell r="C595" t="str">
            <v>RAPID-FIT</v>
          </cell>
          <cell r="D595">
            <v>14.217489577727486</v>
          </cell>
          <cell r="E595">
            <v>12.206118928067017</v>
          </cell>
          <cell r="F595">
            <v>12.576495047064515</v>
          </cell>
          <cell r="G595" t="str">
            <v>TS-8 ROUGH IN KIT, ABS W/TEST, HALF, 1 HOLE CHROME</v>
          </cell>
          <cell r="H595" t="str">
            <v>BATH WASTE AND OVERFLOW</v>
          </cell>
          <cell r="I595" t="str">
            <v>OVERFLOW, DRAIN KIT</v>
          </cell>
          <cell r="J595" t="str">
            <v>EA</v>
          </cell>
          <cell r="K595">
            <v>20</v>
          </cell>
          <cell r="L595" t="str">
            <v>671436212239</v>
          </cell>
          <cell r="M595">
            <v>0</v>
          </cell>
          <cell r="N595" t="str">
            <v>30671436212230</v>
          </cell>
        </row>
        <row r="596">
          <cell r="B596" t="str">
            <v>R-0475-T</v>
          </cell>
          <cell r="C596" t="str">
            <v>RAPID-FIT</v>
          </cell>
          <cell r="D596">
            <v>33.367577580380839</v>
          </cell>
          <cell r="E596">
            <v>31.138058489966877</v>
          </cell>
          <cell r="F596">
            <v>32.082895528225805</v>
          </cell>
          <cell r="G596" t="str">
            <v>TS-8 KIT, ABS,TOE TOUCH, W/TEST, HALF, CHROME 1 HOLE</v>
          </cell>
          <cell r="H596" t="str">
            <v>BATH WASTE AND OVERFLOW</v>
          </cell>
          <cell r="I596" t="str">
            <v>OVERFLOW, DRAIN KIT</v>
          </cell>
          <cell r="J596" t="str">
            <v>EA</v>
          </cell>
          <cell r="K596">
            <v>20</v>
          </cell>
          <cell r="L596" t="str">
            <v>671436222573</v>
          </cell>
          <cell r="M596">
            <v>0</v>
          </cell>
          <cell r="N596" t="str">
            <v>30671436222574</v>
          </cell>
        </row>
        <row r="597">
          <cell r="B597" t="str">
            <v>R-0476</v>
          </cell>
          <cell r="C597" t="str">
            <v>RAPID-FIT</v>
          </cell>
          <cell r="D597">
            <v>27.571774431092951</v>
          </cell>
          <cell r="E597">
            <v>22.543954346736019</v>
          </cell>
          <cell r="F597">
            <v>23.228016362435483</v>
          </cell>
          <cell r="G597" t="str">
            <v>TS-8 KIT, PVC, L &amp; T W/TEST, HALF, CHROME 1 HOLE</v>
          </cell>
          <cell r="H597" t="str">
            <v>BATH WASTE AND OVERFLOW</v>
          </cell>
          <cell r="I597" t="str">
            <v>OVERFLOW, DRAIN KIT</v>
          </cell>
          <cell r="J597" t="str">
            <v>EA</v>
          </cell>
          <cell r="K597">
            <v>20</v>
          </cell>
          <cell r="L597" t="str">
            <v>671436009020</v>
          </cell>
          <cell r="M597">
            <v>0</v>
          </cell>
          <cell r="N597" t="str">
            <v>30671436009021</v>
          </cell>
        </row>
        <row r="598">
          <cell r="B598" t="str">
            <v>R-0476-P</v>
          </cell>
          <cell r="C598" t="str">
            <v>RAPID-FIT</v>
          </cell>
          <cell r="D598">
            <v>30.9012783679179</v>
          </cell>
          <cell r="E598">
            <v>26.529625833451782</v>
          </cell>
          <cell r="F598">
            <v>27.334626990048385</v>
          </cell>
          <cell r="G598" t="str">
            <v>TS-8 KIT, PVC, PUSH PULL, W/TEST, HALF, CHROME 1 HOLE</v>
          </cell>
          <cell r="H598" t="str">
            <v>BATH WASTE AND OVERFLOW</v>
          </cell>
          <cell r="I598" t="str">
            <v>OVERFLOW, DRAIN KIT</v>
          </cell>
          <cell r="J598" t="str">
            <v>EA</v>
          </cell>
          <cell r="K598">
            <v>20</v>
          </cell>
          <cell r="L598" t="str">
            <v>671436222535</v>
          </cell>
          <cell r="M598">
            <v>0</v>
          </cell>
          <cell r="N598" t="str">
            <v>30671436222536</v>
          </cell>
        </row>
        <row r="599">
          <cell r="B599" t="str">
            <v>R-0476-RK</v>
          </cell>
          <cell r="C599" t="str">
            <v>RAPID-FIT</v>
          </cell>
          <cell r="D599">
            <v>13.939813301689016</v>
          </cell>
          <cell r="E599">
            <v>11.967725952267831</v>
          </cell>
          <cell r="F599">
            <v>12.330868398900417</v>
          </cell>
          <cell r="G599" t="str">
            <v xml:space="preserve">TS-8 ROUGH IN KIT, PVC W/TEST, CHROME, 1 HOLE </v>
          </cell>
          <cell r="H599" t="str">
            <v>BATH WASTE AND OVERFLOW</v>
          </cell>
          <cell r="I599" t="str">
            <v>OVERFLOW, DRAIN KIT</v>
          </cell>
          <cell r="J599" t="str">
            <v>EA</v>
          </cell>
          <cell r="K599">
            <v>20</v>
          </cell>
          <cell r="L599" t="str">
            <v>671436212246</v>
          </cell>
          <cell r="M599">
            <v>0</v>
          </cell>
          <cell r="N599" t="str">
            <v>30671436212247</v>
          </cell>
        </row>
        <row r="600">
          <cell r="B600" t="str">
            <v>R-0476-T</v>
          </cell>
          <cell r="C600" t="str">
            <v>RAPID-FIT</v>
          </cell>
          <cell r="D600">
            <v>30.657549975156869</v>
          </cell>
          <cell r="E600">
            <v>29.244864533776891</v>
          </cell>
          <cell r="F600">
            <v>30.13225548010967</v>
          </cell>
          <cell r="G600" t="str">
            <v>TS-8 KIT, PVC, TOUCH TOE, W/TEST, HALF, CHROME 1 HOLE</v>
          </cell>
          <cell r="H600" t="str">
            <v>BATH WASTE AND OVERFLOW</v>
          </cell>
          <cell r="I600" t="str">
            <v>OVERFLOW, DRAIN KIT</v>
          </cell>
          <cell r="J600" t="str">
            <v>EA</v>
          </cell>
          <cell r="K600">
            <v>20</v>
          </cell>
          <cell r="L600" t="str">
            <v>671436222542</v>
          </cell>
          <cell r="M600">
            <v>0</v>
          </cell>
          <cell r="N600" t="str">
            <v>30671436222543</v>
          </cell>
        </row>
        <row r="601">
          <cell r="B601" t="str">
            <v>R-0500</v>
          </cell>
          <cell r="C601" t="str">
            <v>RAPID-FIT</v>
          </cell>
          <cell r="D601">
            <v>38.370680435789417</v>
          </cell>
          <cell r="E601">
            <v>32.942319823030374</v>
          </cell>
          <cell r="F601">
            <v>33.941904427992156</v>
          </cell>
          <cell r="G601" t="str">
            <v>TTL-12, CHROME, BLACK PLASTIC TUBULAR, TRIP LEVER WITH DRAIN GRATE</v>
          </cell>
          <cell r="H601" t="str">
            <v>BATH WASTE AND OVERFLOW</v>
          </cell>
          <cell r="I601" t="str">
            <v>PLASTIC TUBULAR BATH</v>
          </cell>
          <cell r="J601" t="str">
            <v>EA</v>
          </cell>
          <cell r="K601">
            <v>20</v>
          </cell>
          <cell r="L601" t="str">
            <v>671436017315</v>
          </cell>
          <cell r="M601">
            <v>0</v>
          </cell>
          <cell r="N601" t="str">
            <v>30671436003746</v>
          </cell>
        </row>
        <row r="602">
          <cell r="B602" t="str">
            <v>R-0550</v>
          </cell>
          <cell r="C602" t="str">
            <v>RAPID-FIT</v>
          </cell>
          <cell r="D602">
            <v>38.370680435789417</v>
          </cell>
          <cell r="E602">
            <v>32.942319823030374</v>
          </cell>
          <cell r="F602">
            <v>33.941904427992156</v>
          </cell>
          <cell r="G602" t="str">
            <v>TTL-12, CHROME, WHITE PLASTIC TUBULAR, TRIP LEVER WITH DRAIN GRATE</v>
          </cell>
          <cell r="H602" t="str">
            <v>BATH WASTE AND OVERFLOW</v>
          </cell>
          <cell r="I602" t="str">
            <v>PLASTIC TUBULAR BATH</v>
          </cell>
          <cell r="J602" t="str">
            <v>EA</v>
          </cell>
          <cell r="K602">
            <v>20</v>
          </cell>
          <cell r="L602" t="str">
            <v>671436003769</v>
          </cell>
          <cell r="M602">
            <v>0</v>
          </cell>
          <cell r="N602" t="str">
            <v>30671436003760</v>
          </cell>
        </row>
        <row r="603">
          <cell r="B603" t="str">
            <v>R-0650</v>
          </cell>
          <cell r="C603" t="str">
            <v>RAPID-FIT</v>
          </cell>
          <cell r="D603">
            <v>40.186169520719524</v>
          </cell>
          <cell r="E603">
            <v>34.5009688068833</v>
          </cell>
          <cell r="F603">
            <v>35.547848245274182</v>
          </cell>
          <cell r="G603" t="str">
            <v>TLT-12, CHROME WHITE PLASTIC TUBULAR LIFT &amp; TURN, 2 HOLE PLATE</v>
          </cell>
          <cell r="H603" t="str">
            <v>BATH WASTE AND OVERFLOW</v>
          </cell>
          <cell r="I603" t="str">
            <v>PLASTIC TUBULAR BATH</v>
          </cell>
          <cell r="J603" t="str">
            <v>EA</v>
          </cell>
          <cell r="K603">
            <v>20</v>
          </cell>
          <cell r="L603" t="str">
            <v>671436004674</v>
          </cell>
          <cell r="M603">
            <v>0</v>
          </cell>
          <cell r="N603" t="str">
            <v>30671436004675</v>
          </cell>
        </row>
        <row r="604">
          <cell r="B604" t="str">
            <v>R-06547</v>
          </cell>
          <cell r="C604" t="str">
            <v>RAPID-FIT</v>
          </cell>
          <cell r="D604">
            <v>16.573284987059747</v>
          </cell>
          <cell r="E604">
            <v>14.854637906428222</v>
          </cell>
          <cell r="F604">
            <v>16.584753828137099</v>
          </cell>
          <cell r="G604" t="str">
            <v xml:space="preserve">OVERFLOW PLATE CHROME, TNT </v>
          </cell>
          <cell r="H604" t="str">
            <v>RAW MATERIALS</v>
          </cell>
          <cell r="I604" t="str">
            <v>RAPID-FIT RAW MATERIALS</v>
          </cell>
          <cell r="J604" t="str">
            <v>EA</v>
          </cell>
          <cell r="L604" t="str">
            <v>671436216602</v>
          </cell>
          <cell r="M604">
            <v>0</v>
          </cell>
          <cell r="N604">
            <v>0</v>
          </cell>
        </row>
        <row r="605">
          <cell r="B605" t="str">
            <v>R-0900-DE</v>
          </cell>
          <cell r="C605" t="str">
            <v>RAPID-FIT</v>
          </cell>
          <cell r="D605">
            <v>7.9792033344388944</v>
          </cell>
          <cell r="E605">
            <v>6.8503728677927125</v>
          </cell>
          <cell r="F605">
            <v>7.0582370162096764</v>
          </cell>
          <cell r="G605" t="str">
            <v>TRIM KIT, CHROME, 1 HOLE OVERFLOW W/SPECIAL SCREW, L &amp; T</v>
          </cell>
          <cell r="H605" t="str">
            <v>BATH WASTE AND OVERFLOW</v>
          </cell>
          <cell r="I605" t="str">
            <v>RF TRIM KITS</v>
          </cell>
          <cell r="J605" t="str">
            <v>EA</v>
          </cell>
          <cell r="K605">
            <v>20</v>
          </cell>
          <cell r="L605" t="str">
            <v>671436218385</v>
          </cell>
          <cell r="M605">
            <v>0</v>
          </cell>
          <cell r="N605" t="str">
            <v>30671436218386</v>
          </cell>
        </row>
        <row r="606">
          <cell r="B606" t="str">
            <v>R-0910</v>
          </cell>
          <cell r="C606" t="str">
            <v>RAPID-FIT</v>
          </cell>
          <cell r="D606">
            <v>8.8937651129898558</v>
          </cell>
          <cell r="E606">
            <v>7.8717011862636266</v>
          </cell>
          <cell r="F606">
            <v>8.1105559895354826</v>
          </cell>
          <cell r="G606" t="str">
            <v>TRIM KIT, CHROME, LIFT &amp; TURN STOPPER &amp; OVERFLOW PLATE FOR TWIST N TEST</v>
          </cell>
          <cell r="H606" t="str">
            <v>BATH WASTE AND OVERFLOW</v>
          </cell>
          <cell r="I606" t="str">
            <v>RF TRIM KITS</v>
          </cell>
          <cell r="J606" t="str">
            <v>EA</v>
          </cell>
          <cell r="K606">
            <v>20</v>
          </cell>
          <cell r="L606" t="str">
            <v>671436212505</v>
          </cell>
          <cell r="M606">
            <v>0</v>
          </cell>
          <cell r="N606" t="str">
            <v>30671436212506</v>
          </cell>
        </row>
        <row r="607">
          <cell r="B607" t="str">
            <v>R-0916</v>
          </cell>
          <cell r="C607" t="str">
            <v>RAPID-FIT</v>
          </cell>
          <cell r="D607">
            <v>12.000721814996101</v>
          </cell>
          <cell r="E607">
            <v>10.960596588468341</v>
          </cell>
          <cell r="F607">
            <v>11.293179225935484</v>
          </cell>
          <cell r="G607" t="str">
            <v>TRIM KIT, CHROME, TOE- TOUCH STOPPER &amp; OVERFLOW PLATE FOR TNT EXPRESS</v>
          </cell>
          <cell r="H607" t="str">
            <v>BATH WASTE AND OVERFLOW</v>
          </cell>
          <cell r="I607" t="str">
            <v>RF TRIM KITS</v>
          </cell>
          <cell r="J607" t="str">
            <v>EA</v>
          </cell>
          <cell r="K607">
            <v>20</v>
          </cell>
          <cell r="L607" t="str">
            <v>671436212727</v>
          </cell>
          <cell r="M607">
            <v>0</v>
          </cell>
          <cell r="N607" t="str">
            <v>30671436212728</v>
          </cell>
        </row>
        <row r="608">
          <cell r="B608" t="str">
            <v>R-0919</v>
          </cell>
          <cell r="C608" t="str">
            <v>RAPID-FIT</v>
          </cell>
          <cell r="D608">
            <v>14.56</v>
          </cell>
          <cell r="E608">
            <v>14.56</v>
          </cell>
          <cell r="F608">
            <v>14.56</v>
          </cell>
          <cell r="G608" t="str">
            <v>TRIM KIT, PUSH-PULL STOPPER &amp; SNAP PLATE CHROME FOR TNT EXPRESS</v>
          </cell>
          <cell r="H608" t="str">
            <v>BATH WASTE AND OVERFLOW</v>
          </cell>
          <cell r="I608" t="str">
            <v>RF TRIM KITS</v>
          </cell>
          <cell r="J608" t="str">
            <v>EA</v>
          </cell>
          <cell r="K608">
            <v>20</v>
          </cell>
          <cell r="L608" t="str">
            <v>671436216817</v>
          </cell>
          <cell r="M608">
            <v>0</v>
          </cell>
          <cell r="N608" t="str">
            <v>30671436216818</v>
          </cell>
        </row>
        <row r="609">
          <cell r="B609" t="str">
            <v>R-0929</v>
          </cell>
          <cell r="C609" t="str">
            <v>RAPID-FIT</v>
          </cell>
          <cell r="D609">
            <v>10.529147810074628</v>
          </cell>
          <cell r="E609">
            <v>7.7927350699330713</v>
          </cell>
          <cell r="F609">
            <v>8.0291937664759008</v>
          </cell>
          <cell r="G609" t="str">
            <v xml:space="preserve">TRIM KIT,CHROME, L &amp; T, 1 HOLE </v>
          </cell>
          <cell r="H609" t="str">
            <v>BATH WASTE AND OVERFLOW</v>
          </cell>
          <cell r="I609" t="str">
            <v>RF TRIM KITS</v>
          </cell>
          <cell r="J609" t="str">
            <v>EA</v>
          </cell>
          <cell r="K609">
            <v>20</v>
          </cell>
          <cell r="L609" t="str">
            <v>671436216787</v>
          </cell>
          <cell r="M609">
            <v>0</v>
          </cell>
          <cell r="N609" t="str">
            <v>30671436216788</v>
          </cell>
        </row>
        <row r="610">
          <cell r="B610" t="str">
            <v>R-0929-P</v>
          </cell>
          <cell r="C610" t="str">
            <v>RAPID-FIT</v>
          </cell>
          <cell r="D610">
            <v>13.347031032152334</v>
          </cell>
          <cell r="E610">
            <v>11.45880552430781</v>
          </cell>
          <cell r="F610">
            <v>11.806505554387094</v>
          </cell>
          <cell r="G610" t="str">
            <v xml:space="preserve">TRIM KIT, CHROME, PUSH PULL, 1 HOLE </v>
          </cell>
          <cell r="H610" t="str">
            <v>BATH WASTE AND OVERFLOW</v>
          </cell>
          <cell r="I610" t="str">
            <v>RF TRIM KITS</v>
          </cell>
          <cell r="J610" t="str">
            <v>EA</v>
          </cell>
          <cell r="K610">
            <v>20</v>
          </cell>
          <cell r="L610" t="str">
            <v>00671436221767</v>
          </cell>
          <cell r="M610">
            <v>0</v>
          </cell>
          <cell r="N610" t="str">
            <v>30671436221768</v>
          </cell>
        </row>
        <row r="611">
          <cell r="B611" t="str">
            <v>R-0929-T</v>
          </cell>
          <cell r="C611" t="str">
            <v>RAPID-FIT</v>
          </cell>
          <cell r="D611">
            <v>18.16844939362467</v>
          </cell>
          <cell r="E611">
            <v>15.598130234226398</v>
          </cell>
          <cell r="F611">
            <v>16.071431778625261</v>
          </cell>
          <cell r="G611" t="str">
            <v xml:space="preserve">TRIM KIT, CHROME, TOE TOUCH, 1 HOLE </v>
          </cell>
          <cell r="H611" t="str">
            <v>BATH WASTE AND OVERFLOW</v>
          </cell>
          <cell r="I611" t="str">
            <v>RF TRIM KITS</v>
          </cell>
          <cell r="J611" t="str">
            <v>EA</v>
          </cell>
          <cell r="K611">
            <v>20</v>
          </cell>
          <cell r="L611" t="str">
            <v>671436221750</v>
          </cell>
          <cell r="M611">
            <v>0</v>
          </cell>
          <cell r="N611" t="str">
            <v>30671436221751</v>
          </cell>
        </row>
        <row r="612">
          <cell r="B612" t="str">
            <v>R-0934</v>
          </cell>
          <cell r="C612" t="str">
            <v>RAPID-FIT</v>
          </cell>
          <cell r="D612">
            <v>10.677624825721866</v>
          </cell>
          <cell r="E612">
            <v>7.9713429734315211</v>
          </cell>
          <cell r="F612">
            <v>8.2132212552258057</v>
          </cell>
          <cell r="G612" t="str">
            <v xml:space="preserve">TRIM KIT, CHROME L &amp; T, 2 HOLE </v>
          </cell>
          <cell r="H612" t="str">
            <v>BATH WASTE AND OVERFLOW</v>
          </cell>
          <cell r="I612" t="str">
            <v>RF TRIM KITS</v>
          </cell>
          <cell r="J612" t="str">
            <v>EA</v>
          </cell>
          <cell r="K612">
            <v>20</v>
          </cell>
          <cell r="L612" t="str">
            <v>671436221866</v>
          </cell>
          <cell r="M612">
            <v>0</v>
          </cell>
          <cell r="N612" t="str">
            <v>30671436221867</v>
          </cell>
        </row>
        <row r="613">
          <cell r="B613" t="str">
            <v>R-0934-T</v>
          </cell>
          <cell r="C613" t="str">
            <v>RAPID-FIT</v>
          </cell>
          <cell r="D613">
            <v>9.9658798882899173</v>
          </cell>
          <cell r="E613">
            <v>7.9962534202234927</v>
          </cell>
          <cell r="F613">
            <v>8.2388875716483856</v>
          </cell>
          <cell r="G613" t="str">
            <v xml:space="preserve">TRIM KIT, CHROME TOE TOUCH, 2 HOLE </v>
          </cell>
          <cell r="H613" t="str">
            <v>BATH WASTE AND OVERFLOW</v>
          </cell>
          <cell r="I613" t="str">
            <v>RF TRIM KITS</v>
          </cell>
          <cell r="J613" t="str">
            <v>EA</v>
          </cell>
          <cell r="K613">
            <v>20</v>
          </cell>
          <cell r="L613" t="str">
            <v>671436221859</v>
          </cell>
          <cell r="M613">
            <v>0</v>
          </cell>
          <cell r="N613" t="str">
            <v>30671436221850</v>
          </cell>
        </row>
        <row r="614">
          <cell r="B614" t="str">
            <v>R-0935</v>
          </cell>
          <cell r="C614" t="str">
            <v>RAPID-FIT</v>
          </cell>
          <cell r="D614">
            <v>52.807818431559234</v>
          </cell>
          <cell r="E614">
            <v>45.337013161391774</v>
          </cell>
          <cell r="F614">
            <v>46.712695889096764</v>
          </cell>
          <cell r="G614" t="str">
            <v xml:space="preserve">TRIM KIT, VENETIAN BRONZE L &amp; T, TNT OVERFLOW PLATE </v>
          </cell>
          <cell r="H614" t="str">
            <v>BATH WASTE AND OVERFLOW</v>
          </cell>
          <cell r="I614" t="str">
            <v>RF TRIM KITS</v>
          </cell>
          <cell r="J614" t="str">
            <v>EA</v>
          </cell>
          <cell r="K614">
            <v>20</v>
          </cell>
          <cell r="L614" t="str">
            <v>671436253751</v>
          </cell>
          <cell r="M614">
            <v>0</v>
          </cell>
          <cell r="N614" t="str">
            <v>30671436253752</v>
          </cell>
        </row>
        <row r="615">
          <cell r="B615" t="str">
            <v>R-0936</v>
          </cell>
          <cell r="C615" t="str">
            <v>RAPID-FIT</v>
          </cell>
          <cell r="D615">
            <v>50.919126494655124</v>
          </cell>
          <cell r="E615">
            <v>39.741379498510774</v>
          </cell>
          <cell r="F615">
            <v>40.947271231092479</v>
          </cell>
          <cell r="G615" t="str">
            <v>TRIM KIT,VENETIAN BRONZE L &amp; T, 1 HOLE OVERFLOW PLATE</v>
          </cell>
          <cell r="H615" t="str">
            <v>BATH WASTE AND OVERFLOW</v>
          </cell>
          <cell r="I615" t="str">
            <v>RF TRIM KITS</v>
          </cell>
          <cell r="J615" t="str">
            <v>EA</v>
          </cell>
          <cell r="K615">
            <v>20</v>
          </cell>
          <cell r="L615" t="str">
            <v>671436253768</v>
          </cell>
          <cell r="M615">
            <v>0</v>
          </cell>
          <cell r="N615" t="str">
            <v>30671436253769</v>
          </cell>
        </row>
        <row r="616">
          <cell r="B616" t="str">
            <v>R-0937</v>
          </cell>
          <cell r="C616" t="str">
            <v>RAPID-FIT</v>
          </cell>
          <cell r="D616">
            <v>52.6627420072967</v>
          </cell>
          <cell r="E616">
            <v>45.212460927431898</v>
          </cell>
          <cell r="F616">
            <v>46.584364306983858</v>
          </cell>
          <cell r="G616" t="str">
            <v xml:space="preserve">TRIM KIT, VENETIAN BRONZE L &amp; T, 2 HOLE OVERFLOW </v>
          </cell>
          <cell r="H616" t="str">
            <v>BATH WASTE AND OVERFLOW</v>
          </cell>
          <cell r="I616" t="str">
            <v>RF TRIM KITS</v>
          </cell>
          <cell r="J616" t="str">
            <v>EA</v>
          </cell>
          <cell r="K616">
            <v>20</v>
          </cell>
          <cell r="L616" t="str">
            <v>671436253775</v>
          </cell>
          <cell r="M616">
            <v>0</v>
          </cell>
          <cell r="N616" t="str">
            <v>30671436253776</v>
          </cell>
        </row>
        <row r="617">
          <cell r="B617" t="str">
            <v>R-0940</v>
          </cell>
          <cell r="C617" t="str">
            <v>RAPID-FIT</v>
          </cell>
          <cell r="D617">
            <v>12.855024</v>
          </cell>
          <cell r="E617">
            <v>11.7936</v>
          </cell>
          <cell r="F617">
            <v>12.147408</v>
          </cell>
          <cell r="G617" t="str">
            <v>TRIM KIT, CHROME, TNT L&amp;T STOPPER &amp; TNT FACEPLATE</v>
          </cell>
          <cell r="H617" t="str">
            <v>BATH WASTE AND OVERFLOW</v>
          </cell>
          <cell r="I617" t="str">
            <v>RF TRIM KITS</v>
          </cell>
          <cell r="J617" t="str">
            <v>EA</v>
          </cell>
          <cell r="K617">
            <v>20</v>
          </cell>
          <cell r="L617">
            <v>671436217951</v>
          </cell>
          <cell r="M617">
            <v>0</v>
          </cell>
          <cell r="N617">
            <v>30671436217952</v>
          </cell>
        </row>
        <row r="618">
          <cell r="B618" t="str">
            <v>R-0965-T</v>
          </cell>
          <cell r="C618" t="str">
            <v>RAPID-FIT</v>
          </cell>
          <cell r="D618">
            <v>18.72</v>
          </cell>
          <cell r="E618">
            <v>16.64</v>
          </cell>
          <cell r="F618">
            <v>15.600000000000001</v>
          </cell>
          <cell r="G618" t="str">
            <v>TRIM KIT, WHITE TOE TOUCH STOPPER, 2 HOLE OVERFLOW PLATE</v>
          </cell>
          <cell r="H618" t="str">
            <v>BATH WASTE AND OVERFLOW</v>
          </cell>
          <cell r="I618" t="str">
            <v>RF TRIM KITS</v>
          </cell>
          <cell r="J618" t="str">
            <v>EA</v>
          </cell>
          <cell r="K618">
            <v>20</v>
          </cell>
          <cell r="L618" t="str">
            <v>00671436220777</v>
          </cell>
          <cell r="M618">
            <v>0</v>
          </cell>
          <cell r="N618" t="str">
            <v>30671436220778</v>
          </cell>
        </row>
        <row r="619">
          <cell r="B619" t="str">
            <v>R-0967</v>
          </cell>
          <cell r="C619" t="str">
            <v>RAPID-FIT</v>
          </cell>
          <cell r="D619">
            <v>49.407227046845641</v>
          </cell>
          <cell r="E619">
            <v>32.881789765405017</v>
          </cell>
          <cell r="F619">
            <v>33.879537677806439</v>
          </cell>
          <cell r="G619" t="str">
            <v>TRIM KIT, WHITE, L &amp; T STOPPER, 1 HOLE OVERFLOW PLATE</v>
          </cell>
          <cell r="H619" t="str">
            <v>BATH WASTE AND OVERFLOW</v>
          </cell>
          <cell r="I619" t="str">
            <v>RF TRIM KITS</v>
          </cell>
          <cell r="J619" t="str">
            <v>EA</v>
          </cell>
          <cell r="K619">
            <v>20</v>
          </cell>
          <cell r="L619" t="str">
            <v>671436220593</v>
          </cell>
          <cell r="M619">
            <v>0</v>
          </cell>
          <cell r="N619" t="str">
            <v>30671436220594</v>
          </cell>
        </row>
        <row r="620">
          <cell r="B620" t="str">
            <v>R-0967-T</v>
          </cell>
          <cell r="C620" t="str">
            <v>RAPID-FIT</v>
          </cell>
          <cell r="D620">
            <v>55.999499765334797</v>
          </cell>
          <cell r="E620">
            <v>48.077162308508861</v>
          </cell>
          <cell r="F620">
            <v>49.535990695580644</v>
          </cell>
          <cell r="G620" t="str">
            <v>TRIM KIT, WHITE TOE TOUCH STOPPER, 1 HOLE OVERFLOW PLATE</v>
          </cell>
          <cell r="H620" t="str">
            <v>BATH WASTE AND OVERFLOW</v>
          </cell>
          <cell r="I620" t="str">
            <v>RF TRIM KITS</v>
          </cell>
          <cell r="J620" t="str">
            <v>EA</v>
          </cell>
          <cell r="K620">
            <v>20</v>
          </cell>
          <cell r="L620" t="str">
            <v>00671436220616</v>
          </cell>
          <cell r="M620">
            <v>0</v>
          </cell>
          <cell r="N620" t="str">
            <v>30671436220617</v>
          </cell>
        </row>
        <row r="621">
          <cell r="B621" t="str">
            <v>R-0968</v>
          </cell>
          <cell r="C621" t="str">
            <v>RAPID-FIT</v>
          </cell>
          <cell r="D621">
            <v>52.227512734509133</v>
          </cell>
          <cell r="E621">
            <v>44.838804225552302</v>
          </cell>
          <cell r="F621">
            <v>46.199369560645152</v>
          </cell>
          <cell r="G621" t="str">
            <v>TRIM KIT,POLISHED BRASS L &amp; T STOPPER, 1 HOLE OVERFLOW PLATE</v>
          </cell>
          <cell r="H621" t="str">
            <v>BATH WASTE AND OVERFLOW</v>
          </cell>
          <cell r="I621" t="str">
            <v>RF TRIM KITS</v>
          </cell>
          <cell r="J621" t="str">
            <v>EA</v>
          </cell>
          <cell r="K621">
            <v>20</v>
          </cell>
          <cell r="L621" t="str">
            <v>671436220623</v>
          </cell>
          <cell r="M621">
            <v>0</v>
          </cell>
          <cell r="N621" t="str">
            <v>30671436220624</v>
          </cell>
        </row>
        <row r="622">
          <cell r="B622" t="str">
            <v>R-0970</v>
          </cell>
          <cell r="C622" t="str">
            <v>RAPID-FIT</v>
          </cell>
          <cell r="D622">
            <v>19.585317275440929</v>
          </cell>
          <cell r="E622">
            <v>16.814551584582112</v>
          </cell>
          <cell r="F622">
            <v>17.324763585241929</v>
          </cell>
          <cell r="G622" t="str">
            <v>TRIM KIT,CHROME, L&amp;T, STOPPER &amp; TNT OVERFLOW PLATE</v>
          </cell>
          <cell r="H622" t="str">
            <v>BATH WASTE AND OVERFLOW</v>
          </cell>
          <cell r="I622" t="str">
            <v>RF TRIM KITS</v>
          </cell>
          <cell r="J622" t="str">
            <v>EA</v>
          </cell>
          <cell r="K622">
            <v>20</v>
          </cell>
          <cell r="L622" t="str">
            <v>00671436220265</v>
          </cell>
          <cell r="M622">
            <v>0</v>
          </cell>
          <cell r="N622" t="str">
            <v>30671436220266</v>
          </cell>
        </row>
        <row r="623">
          <cell r="B623" t="str">
            <v>R-0970-T</v>
          </cell>
          <cell r="C623" t="str">
            <v>RAPID-FIT</v>
          </cell>
          <cell r="D623">
            <v>21.665317275440927</v>
          </cell>
          <cell r="E623">
            <v>17.854551584582111</v>
          </cell>
          <cell r="F623">
            <v>18.364763585241931</v>
          </cell>
          <cell r="G623" t="str">
            <v>TRIM KIT, CHROME, TOE TOUCH, STOPPER, TNT OVERFLOW PLATE</v>
          </cell>
          <cell r="H623" t="str">
            <v>BATH WASTE AND OVERFLOW</v>
          </cell>
          <cell r="I623" t="str">
            <v>RF TRIM KITS</v>
          </cell>
          <cell r="J623" t="str">
            <v>EA</v>
          </cell>
          <cell r="K623">
            <v>20</v>
          </cell>
          <cell r="L623" t="str">
            <v>00671436220289</v>
          </cell>
          <cell r="M623">
            <v>0</v>
          </cell>
          <cell r="N623" t="str">
            <v>30671436220280</v>
          </cell>
        </row>
        <row r="624">
          <cell r="B624" t="str">
            <v>R-0971</v>
          </cell>
          <cell r="C624" t="str">
            <v>RAPID-FIT</v>
          </cell>
          <cell r="D624">
            <v>19.875470123965975</v>
          </cell>
          <cell r="E624">
            <v>17.063656052501848</v>
          </cell>
          <cell r="F624">
            <v>17.581426749467735</v>
          </cell>
          <cell r="G624" t="str">
            <v>TRIM KIT, CHROME, L&amp; T STOPPER, 1 HOLE OVERFLOW PLATE</v>
          </cell>
          <cell r="H624" t="str">
            <v>BATH WASTE AND OVERFLOW</v>
          </cell>
          <cell r="I624" t="str">
            <v>RF TRIM KITS</v>
          </cell>
          <cell r="J624" t="str">
            <v>EA</v>
          </cell>
          <cell r="K624">
            <v>20</v>
          </cell>
          <cell r="L624" t="str">
            <v>00671436220456</v>
          </cell>
          <cell r="M624">
            <v>0</v>
          </cell>
          <cell r="N624" t="str">
            <v>30671436220457</v>
          </cell>
        </row>
        <row r="625">
          <cell r="B625" t="str">
            <v>R-0971-P</v>
          </cell>
          <cell r="C625" t="str">
            <v>RAPID-FIT</v>
          </cell>
          <cell r="D625">
            <v>36.514879291632717</v>
          </cell>
          <cell r="E625">
            <v>31.349061790479723</v>
          </cell>
          <cell r="F625">
            <v>32.30030140305405</v>
          </cell>
          <cell r="G625" t="str">
            <v>TRIM KIT, CHROME PUSH PULL STOPPER, 1 HOLE OVERFLOW PLATE</v>
          </cell>
          <cell r="H625" t="str">
            <v>BATH WASTE AND OVERFLOW</v>
          </cell>
          <cell r="I625" t="str">
            <v>RF TRIM KITS</v>
          </cell>
          <cell r="J625" t="str">
            <v>EA</v>
          </cell>
          <cell r="K625">
            <v>20</v>
          </cell>
          <cell r="L625" t="str">
            <v>00671436220463</v>
          </cell>
          <cell r="M625">
            <v>0</v>
          </cell>
          <cell r="N625" t="str">
            <v>30671436220464</v>
          </cell>
        </row>
        <row r="626">
          <cell r="B626" t="str">
            <v>R-0971-T</v>
          </cell>
          <cell r="C626" t="str">
            <v>RAPID-FIT</v>
          </cell>
          <cell r="D626">
            <v>22.001759975290675</v>
          </cell>
          <cell r="E626">
            <v>18.889136328673054</v>
          </cell>
          <cell r="F626">
            <v>19.462298448906175</v>
          </cell>
          <cell r="G626" t="str">
            <v>TRIM KIT, CHROME TOE TOUCH STOPPER 1 HOLE OVERFLOW PLATE</v>
          </cell>
          <cell r="H626" t="str">
            <v>BATH WASTE AND OVERFLOW</v>
          </cell>
          <cell r="I626" t="str">
            <v>RF TRIM KITS</v>
          </cell>
          <cell r="J626" t="str">
            <v>EA</v>
          </cell>
          <cell r="K626">
            <v>20</v>
          </cell>
          <cell r="L626" t="str">
            <v>00671436220470</v>
          </cell>
          <cell r="M626">
            <v>0</v>
          </cell>
          <cell r="N626" t="str">
            <v>30671436220471</v>
          </cell>
        </row>
        <row r="627">
          <cell r="B627" t="str">
            <v>R-0972</v>
          </cell>
          <cell r="C627" t="str">
            <v>RAPID-FIT</v>
          </cell>
          <cell r="D627">
            <v>20.310699396753552</v>
          </cell>
          <cell r="E627">
            <v>17.437312754381448</v>
          </cell>
          <cell r="F627">
            <v>17.966421495806447</v>
          </cell>
          <cell r="G627" t="str">
            <v>TRIM KIT, CHROME L &amp; T STOPPER, 2 HOLE OVERFLOW PLATE</v>
          </cell>
          <cell r="H627" t="str">
            <v>BATH WASTE AND OVERFLOW</v>
          </cell>
          <cell r="I627" t="str">
            <v>RF TRIM KITS</v>
          </cell>
          <cell r="J627" t="str">
            <v>EA</v>
          </cell>
          <cell r="K627">
            <v>20</v>
          </cell>
          <cell r="L627" t="str">
            <v>00671436221224</v>
          </cell>
          <cell r="M627">
            <v>0</v>
          </cell>
          <cell r="N627" t="str">
            <v>30671436221225</v>
          </cell>
        </row>
        <row r="628">
          <cell r="B628" t="str">
            <v>R-0972-P</v>
          </cell>
          <cell r="C628" t="str">
            <v>RAPID-FIT</v>
          </cell>
          <cell r="D628">
            <v>37.638414039067577</v>
          </cell>
          <cell r="E628">
            <v>32.313648307109865</v>
          </cell>
          <cell r="F628">
            <v>33.294156830840336</v>
          </cell>
          <cell r="G628" t="str">
            <v>TRIM KIT, CHROME PUSH PULL STOPPER, 2 HOLE OVERFLOW PLATE</v>
          </cell>
          <cell r="H628" t="str">
            <v>BATH WASTE AND OVERFLOW</v>
          </cell>
          <cell r="I628" t="str">
            <v>RF TRIM KITS</v>
          </cell>
          <cell r="J628" t="str">
            <v>EA</v>
          </cell>
          <cell r="K628">
            <v>20</v>
          </cell>
          <cell r="L628" t="str">
            <v>00671436221231</v>
          </cell>
          <cell r="M628">
            <v>0</v>
          </cell>
          <cell r="N628" t="str">
            <v>30671436221232</v>
          </cell>
        </row>
        <row r="629">
          <cell r="B629" t="str">
            <v>R-0972-T</v>
          </cell>
          <cell r="C629" t="str">
            <v>RAPID-FIT</v>
          </cell>
          <cell r="D629">
            <v>22.436989248078252</v>
          </cell>
          <cell r="E629">
            <v>19.262793030552654</v>
          </cell>
          <cell r="F629">
            <v>19.847293195244887</v>
          </cell>
          <cell r="G629" t="str">
            <v>TRIM KIT, CHROME TOE TOUCH STOPPER, 2 HOLE OVERFLOW PLATE</v>
          </cell>
          <cell r="H629" t="str">
            <v>BATH WASTE AND OVERFLOW</v>
          </cell>
          <cell r="I629" t="str">
            <v>RF TRIM KITS</v>
          </cell>
          <cell r="J629" t="str">
            <v>EA</v>
          </cell>
          <cell r="K629">
            <v>20</v>
          </cell>
          <cell r="L629" t="str">
            <v>00671436221248</v>
          </cell>
          <cell r="M629">
            <v>0</v>
          </cell>
          <cell r="N629" t="str">
            <v>30671436221249</v>
          </cell>
        </row>
        <row r="630">
          <cell r="B630" t="str">
            <v>R-0976</v>
          </cell>
          <cell r="C630" t="str">
            <v>RAPID-FIT</v>
          </cell>
          <cell r="D630">
            <v>49.325984249258632</v>
          </cell>
          <cell r="E630">
            <v>42.347759546354958</v>
          </cell>
          <cell r="F630">
            <v>43.632737918387086</v>
          </cell>
          <cell r="G630" t="str">
            <v>TRIM KIT, WHITE, L &amp; T STOPPER W/TNT OVERFLOW PLATE</v>
          </cell>
          <cell r="H630" t="str">
            <v>BATH WASTE AND OVERFLOW</v>
          </cell>
          <cell r="I630" t="str">
            <v>RF TRIM KITS</v>
          </cell>
          <cell r="J630" t="str">
            <v>EA</v>
          </cell>
          <cell r="K630">
            <v>20</v>
          </cell>
          <cell r="L630" t="str">
            <v>671436219955</v>
          </cell>
          <cell r="M630">
            <v>0</v>
          </cell>
          <cell r="N630" t="str">
            <v>30671436219956</v>
          </cell>
        </row>
        <row r="631">
          <cell r="B631" t="str">
            <v>R-0976-T</v>
          </cell>
          <cell r="C631" t="str">
            <v>RAPID-FIT</v>
          </cell>
          <cell r="D631">
            <v>28.123619532636109</v>
          </cell>
          <cell r="E631">
            <v>24.144926769690272</v>
          </cell>
          <cell r="F631">
            <v>24.877567859223955</v>
          </cell>
          <cell r="G631" t="str">
            <v>TRIM KIT, WHITE, TOE TOUCH STOPPER, TNT OVERFLOW PLATE</v>
          </cell>
          <cell r="H631" t="str">
            <v>BATH WASTE AND OVERFLOW</v>
          </cell>
          <cell r="I631" t="str">
            <v>RF TRIM KITS</v>
          </cell>
          <cell r="J631" t="str">
            <v>EA</v>
          </cell>
          <cell r="K631">
            <v>20</v>
          </cell>
          <cell r="L631" t="str">
            <v>00671436220449</v>
          </cell>
          <cell r="M631">
            <v>0</v>
          </cell>
          <cell r="N631" t="str">
            <v>30671436220440</v>
          </cell>
        </row>
        <row r="632">
          <cell r="B632" t="str">
            <v>R-0978</v>
          </cell>
          <cell r="C632" t="str">
            <v>RAPID-FIT</v>
          </cell>
          <cell r="D632">
            <v>63.833626675511155</v>
          </cell>
          <cell r="E632">
            <v>54.8029829423417</v>
          </cell>
          <cell r="F632">
            <v>56.465896129677411</v>
          </cell>
          <cell r="G632" t="str">
            <v>TRIM KIT, PEARL NICKEL, LIFT &amp; TURN STOPPER WITH 1 HOLE OVERFLOW PLATE</v>
          </cell>
          <cell r="H632" t="str">
            <v>BATH WASTE AND OVERFLOW</v>
          </cell>
          <cell r="I632" t="str">
            <v>RF TRIM KITS</v>
          </cell>
          <cell r="J632" t="str">
            <v>EA</v>
          </cell>
          <cell r="K632">
            <v>20</v>
          </cell>
          <cell r="L632" t="str">
            <v>671436210419</v>
          </cell>
          <cell r="M632">
            <v>0</v>
          </cell>
          <cell r="N632" t="str">
            <v>30671436210410</v>
          </cell>
        </row>
        <row r="633">
          <cell r="B633" t="str">
            <v>R-0979</v>
          </cell>
          <cell r="C633" t="str">
            <v>RAPID-FIT</v>
          </cell>
          <cell r="D633">
            <v>69.636683646012173</v>
          </cell>
          <cell r="E633">
            <v>59.78507230073641</v>
          </cell>
          <cell r="F633">
            <v>61.599159414193537</v>
          </cell>
          <cell r="G633" t="str">
            <v>TRIM KIT, SATIN CHROME L&amp;T STOPPER &amp; 1 HOLE OVERFLOW PLATE</v>
          </cell>
          <cell r="H633" t="str">
            <v>BATH WASTE AND OVERFLOW</v>
          </cell>
          <cell r="I633" t="str">
            <v>RF TRIM KITS</v>
          </cell>
          <cell r="J633" t="str">
            <v>EA</v>
          </cell>
          <cell r="K633">
            <v>20</v>
          </cell>
          <cell r="L633" t="str">
            <v>671436210426</v>
          </cell>
          <cell r="M633">
            <v>0</v>
          </cell>
          <cell r="N633" t="str">
            <v>30671436210427</v>
          </cell>
        </row>
        <row r="634">
          <cell r="B634" t="str">
            <v>R-0980</v>
          </cell>
          <cell r="C634" t="str">
            <v>RAPID-FIT</v>
          </cell>
          <cell r="D634">
            <v>60.475194499688257</v>
          </cell>
          <cell r="E634">
            <v>40.247808881791592</v>
          </cell>
          <cell r="F634">
            <v>41.469067443963532</v>
          </cell>
          <cell r="G634" t="str">
            <v>TRIM KIT, SATIN NICKEL, L&amp;T STOPPER &amp; 1 HOLE OVERFLOW PLATE</v>
          </cell>
          <cell r="H634" t="str">
            <v>BATH WASTE AND OVERFLOW</v>
          </cell>
          <cell r="I634" t="str">
            <v>RF TRIM KITS</v>
          </cell>
          <cell r="J634" t="str">
            <v>EA</v>
          </cell>
          <cell r="K634">
            <v>20</v>
          </cell>
          <cell r="L634" t="str">
            <v>671436213663</v>
          </cell>
          <cell r="M634">
            <v>0</v>
          </cell>
          <cell r="N634" t="str">
            <v>30671436213664</v>
          </cell>
        </row>
        <row r="635">
          <cell r="B635" t="str">
            <v>R-0980-P</v>
          </cell>
          <cell r="C635" t="str">
            <v>RAPID-FIT</v>
          </cell>
          <cell r="D635">
            <v>54.912760780878443</v>
          </cell>
          <cell r="E635">
            <v>47.144166000298348</v>
          </cell>
          <cell r="F635">
            <v>48.574684033054368</v>
          </cell>
          <cell r="G635" t="str">
            <v>TRIM KIT, SATIN NICKEL PUSH PULL STOPPER 1 HOLE OVERFLOW PLATE</v>
          </cell>
          <cell r="H635" t="str">
            <v>BATH WASTE AND OVERFLOW</v>
          </cell>
          <cell r="I635" t="str">
            <v>RF TRIM KITS</v>
          </cell>
          <cell r="J635" t="str">
            <v>EA</v>
          </cell>
          <cell r="K635">
            <v>20</v>
          </cell>
          <cell r="L635" t="str">
            <v>671436220524</v>
          </cell>
          <cell r="M635">
            <v>0</v>
          </cell>
          <cell r="N635" t="str">
            <v>30671436220525</v>
          </cell>
        </row>
        <row r="636">
          <cell r="B636" t="str">
            <v>R-0980-T</v>
          </cell>
          <cell r="C636" t="str">
            <v>RAPID-FIT</v>
          </cell>
          <cell r="D636">
            <v>56.724881886647424</v>
          </cell>
          <cell r="E636">
            <v>48.699923478308193</v>
          </cell>
          <cell r="F636">
            <v>50.177648606145155</v>
          </cell>
          <cell r="G636" t="str">
            <v>TRIM KIT, SATIN NICKEL TOE TOUCH STOPPER 1 HOLE OVERFLOW PLATE</v>
          </cell>
          <cell r="H636" t="str">
            <v>BATH WASTE AND OVERFLOW</v>
          </cell>
          <cell r="I636" t="str">
            <v>RF TRIM KITS</v>
          </cell>
          <cell r="J636" t="str">
            <v>EA</v>
          </cell>
          <cell r="K636">
            <v>20</v>
          </cell>
          <cell r="L636" t="str">
            <v>671436220531</v>
          </cell>
          <cell r="M636">
            <v>0</v>
          </cell>
          <cell r="N636" t="str">
            <v>30671436220532</v>
          </cell>
        </row>
        <row r="637">
          <cell r="B637" t="str">
            <v>R-0981</v>
          </cell>
          <cell r="C637" t="str">
            <v>RAPID-FIT</v>
          </cell>
          <cell r="D637">
            <v>60.803141368693971</v>
          </cell>
          <cell r="E637">
            <v>40.248000000000005</v>
          </cell>
          <cell r="F637">
            <v>41.464799999999997</v>
          </cell>
          <cell r="G637" t="str">
            <v>TRIM KIT, OIL RUBBED BRZ 1 HOLE OVERFLOW PLATE L &amp; T STOPPER</v>
          </cell>
          <cell r="H637" t="str">
            <v>BATH WASTE AND OVERFLOW</v>
          </cell>
          <cell r="I637" t="str">
            <v>RF TRIM KITS</v>
          </cell>
          <cell r="J637" t="str">
            <v>EA</v>
          </cell>
          <cell r="K637">
            <v>20</v>
          </cell>
          <cell r="L637" t="str">
            <v>671436213670</v>
          </cell>
          <cell r="M637">
            <v>0</v>
          </cell>
          <cell r="N637" t="str">
            <v>30671436213671</v>
          </cell>
        </row>
        <row r="638">
          <cell r="B638" t="str">
            <v>R-0981-P</v>
          </cell>
          <cell r="C638" t="str">
            <v>RAPID-FIT</v>
          </cell>
          <cell r="D638">
            <v>54.579070960890277</v>
          </cell>
          <cell r="E638">
            <v>46.857683804859199</v>
          </cell>
          <cell r="F638">
            <v>48.279508971001832</v>
          </cell>
          <cell r="G638" t="str">
            <v>TRIM KIT, OIL RUBBED BRNZ PUSH PULL STOPPER 1 HOLE OVERFLOW PLATE</v>
          </cell>
          <cell r="H638" t="str">
            <v>BATH WASTE AND OVERFLOW</v>
          </cell>
          <cell r="I638" t="str">
            <v>RF TRIM KITS</v>
          </cell>
          <cell r="J638" t="str">
            <v>EA</v>
          </cell>
          <cell r="K638">
            <v>20</v>
          </cell>
          <cell r="L638" t="str">
            <v>671436220548</v>
          </cell>
          <cell r="M638">
            <v>0</v>
          </cell>
          <cell r="N638" t="str">
            <v>30671436220549</v>
          </cell>
        </row>
        <row r="639">
          <cell r="B639" t="str">
            <v>R-0981-T</v>
          </cell>
          <cell r="C639" t="str">
            <v>RAPID-FIT</v>
          </cell>
          <cell r="D639">
            <v>56.289652613859843</v>
          </cell>
          <cell r="E639">
            <v>48.326266776428582</v>
          </cell>
          <cell r="F639">
            <v>49.792653859806443</v>
          </cell>
          <cell r="G639" t="str">
            <v>TRIM KIT,OIL RUBBED BRONZ TOE TOUCH STOPPER, 1 HOLE OVERFLOW PLATE</v>
          </cell>
          <cell r="H639" t="str">
            <v>BATH WASTE AND OVERFLOW</v>
          </cell>
          <cell r="I639" t="str">
            <v>RF TRIM KITS</v>
          </cell>
          <cell r="J639" t="str">
            <v>EA</v>
          </cell>
          <cell r="K639">
            <v>20</v>
          </cell>
          <cell r="L639" t="str">
            <v>00671436221194</v>
          </cell>
          <cell r="M639">
            <v>0</v>
          </cell>
          <cell r="N639" t="str">
            <v>30671436221195</v>
          </cell>
        </row>
        <row r="640">
          <cell r="B640" t="str">
            <v>R-0985</v>
          </cell>
          <cell r="C640" t="str">
            <v>RAPID-FIT</v>
          </cell>
          <cell r="D640">
            <v>51.647207037459033</v>
          </cell>
          <cell r="E640">
            <v>44.34059528971283</v>
          </cell>
          <cell r="F640">
            <v>45.686043232193541</v>
          </cell>
          <cell r="G640" t="str">
            <v>TRIM KIT, SATIN CHROME L &amp; T STOPPER AND OVERFLOW PLATE FOR TNT</v>
          </cell>
          <cell r="H640" t="str">
            <v>BATH WASTE AND OVERFLOW</v>
          </cell>
          <cell r="I640" t="str">
            <v>RF TRIM KITS</v>
          </cell>
          <cell r="J640" t="str">
            <v>EA</v>
          </cell>
          <cell r="K640">
            <v>20</v>
          </cell>
          <cell r="L640" t="str">
            <v>671436213717</v>
          </cell>
          <cell r="M640">
            <v>0</v>
          </cell>
          <cell r="N640" t="str">
            <v>30671436213718</v>
          </cell>
        </row>
        <row r="641">
          <cell r="B641" t="str">
            <v>R-0986</v>
          </cell>
          <cell r="C641" t="str">
            <v>RAPID-FIT</v>
          </cell>
          <cell r="D641">
            <v>62.420800000000007</v>
          </cell>
          <cell r="E641">
            <v>40.248000000000005</v>
          </cell>
          <cell r="F641">
            <v>41.464799999999997</v>
          </cell>
          <cell r="G641" t="str">
            <v>TRIM KIT, SATIN NICKEL, L &amp; T STOPPER, OVERFLOW PLATE FOR TNT</v>
          </cell>
          <cell r="H641" t="str">
            <v>BATH WASTE AND OVERFLOW</v>
          </cell>
          <cell r="I641" t="str">
            <v>RF TRIM KITS</v>
          </cell>
          <cell r="J641" t="str">
            <v>EA</v>
          </cell>
          <cell r="K641">
            <v>20</v>
          </cell>
          <cell r="L641" t="str">
            <v>671436213724</v>
          </cell>
          <cell r="M641">
            <v>0</v>
          </cell>
          <cell r="N641" t="str">
            <v>30671436213725</v>
          </cell>
        </row>
        <row r="642">
          <cell r="B642" t="str">
            <v>R-0986-P</v>
          </cell>
          <cell r="C642" t="str">
            <v>RAPID-FIT</v>
          </cell>
          <cell r="D642">
            <v>62.608000000000004</v>
          </cell>
          <cell r="E642">
            <v>46.179579483668199</v>
          </cell>
          <cell r="F642">
            <v>47.580828605268081</v>
          </cell>
          <cell r="G642" t="str">
            <v>TRIM KIT,SATIN NICKEL PUSH PULL STOPPER, TNT OVERFLOW PLATE</v>
          </cell>
          <cell r="H642" t="str">
            <v>BATH WASTE AND OVERFLOW</v>
          </cell>
          <cell r="I642" t="str">
            <v>RF TRIM KITS</v>
          </cell>
          <cell r="J642" t="str">
            <v>EA</v>
          </cell>
          <cell r="K642">
            <v>20</v>
          </cell>
          <cell r="L642" t="str">
            <v>671436220333</v>
          </cell>
          <cell r="M642">
            <v>0</v>
          </cell>
          <cell r="N642" t="str">
            <v>30671436220334</v>
          </cell>
        </row>
        <row r="643">
          <cell r="B643" t="str">
            <v>R-0986-T</v>
          </cell>
          <cell r="C643" t="str">
            <v>RAPID-FIT</v>
          </cell>
          <cell r="D643">
            <v>57.220800000000004</v>
          </cell>
          <cell r="E643">
            <v>37.648000000000003</v>
          </cell>
          <cell r="F643">
            <v>38.344799999999999</v>
          </cell>
          <cell r="G643" t="str">
            <v>TRIM KIT, SATIN NICKEL TOE TOUCH STOPPER, TNT OVERFLOW PLATE</v>
          </cell>
          <cell r="H643" t="str">
            <v>BATH WASTE AND OVERFLOW</v>
          </cell>
          <cell r="I643" t="str">
            <v>RF TRIM KITS</v>
          </cell>
          <cell r="J643" t="str">
            <v>EA</v>
          </cell>
          <cell r="K643">
            <v>20</v>
          </cell>
          <cell r="L643" t="str">
            <v>00671436220340</v>
          </cell>
          <cell r="M643">
            <v>0</v>
          </cell>
          <cell r="N643" t="str">
            <v>30671436220341</v>
          </cell>
        </row>
        <row r="644">
          <cell r="B644" t="str">
            <v>R-0987</v>
          </cell>
          <cell r="C644" t="str">
            <v>RAPID-FIT</v>
          </cell>
          <cell r="D644">
            <v>52.227512734509133</v>
          </cell>
          <cell r="E644">
            <v>44.838804225552302</v>
          </cell>
          <cell r="F644">
            <v>46.199369560645152</v>
          </cell>
          <cell r="G644" t="str">
            <v>TRIM KIT, OIL RUBBED BRONZE, L &amp; T STOPPER &amp; OVERFLOW PLATE FOR TNT</v>
          </cell>
          <cell r="H644" t="str">
            <v>BATH WASTE AND OVERFLOW</v>
          </cell>
          <cell r="I644" t="str">
            <v>RF TRIM KITS</v>
          </cell>
          <cell r="J644" t="str">
            <v>EA</v>
          </cell>
          <cell r="K644">
            <v>20</v>
          </cell>
          <cell r="L644" t="str">
            <v>671436213731</v>
          </cell>
          <cell r="M644">
            <v>0</v>
          </cell>
          <cell r="N644" t="str">
            <v>30671436213732</v>
          </cell>
        </row>
        <row r="645">
          <cell r="B645" t="str">
            <v>R-0987-P</v>
          </cell>
          <cell r="C645" t="str">
            <v>RAPID-FIT</v>
          </cell>
          <cell r="D645">
            <v>54.210551563731656</v>
          </cell>
          <cell r="E645">
            <v>46.541299427404518</v>
          </cell>
          <cell r="F645">
            <v>47.953524390687946</v>
          </cell>
          <cell r="G645" t="str">
            <v>TRIM KIT,OIL RUBBED BRONZ PUSH PULL STOPPER, TNT OVERFLOW PLATE</v>
          </cell>
          <cell r="H645" t="str">
            <v>BATH WASTE AND OVERFLOW</v>
          </cell>
          <cell r="I645" t="str">
            <v>RF TRIM KITS</v>
          </cell>
          <cell r="J645" t="str">
            <v>EA</v>
          </cell>
          <cell r="K645">
            <v>20</v>
          </cell>
          <cell r="L645" t="str">
            <v>671436220357</v>
          </cell>
          <cell r="M645">
            <v>0</v>
          </cell>
          <cell r="N645" t="str">
            <v>30671436220358</v>
          </cell>
        </row>
        <row r="646">
          <cell r="B646" t="str">
            <v>R-0987-T</v>
          </cell>
          <cell r="C646" t="str">
            <v>RAPID-FIT</v>
          </cell>
          <cell r="D646">
            <v>49.107512734509129</v>
          </cell>
          <cell r="E646">
            <v>42.758804225552304</v>
          </cell>
          <cell r="F646">
            <v>43.599369560645151</v>
          </cell>
          <cell r="G646" t="str">
            <v>TRIM KIT,OIL RUBBED BRONZ TOE TOUCH STOPPER, TNT OVERFLOW PLATE</v>
          </cell>
          <cell r="H646" t="str">
            <v>BATH WASTE AND OVERFLOW</v>
          </cell>
          <cell r="I646" t="str">
            <v>RF TRIM KITS</v>
          </cell>
          <cell r="J646" t="str">
            <v>EA</v>
          </cell>
          <cell r="K646">
            <v>20</v>
          </cell>
          <cell r="L646" t="str">
            <v>00671436220364</v>
          </cell>
          <cell r="M646">
            <v>0</v>
          </cell>
          <cell r="N646" t="str">
            <v>30671436220365</v>
          </cell>
        </row>
        <row r="647">
          <cell r="B647" t="str">
            <v>R-0992</v>
          </cell>
          <cell r="C647" t="str">
            <v>RAPID-FIT</v>
          </cell>
          <cell r="D647">
            <v>49.407227046845641</v>
          </cell>
          <cell r="E647">
            <v>32.881789765405017</v>
          </cell>
          <cell r="F647">
            <v>33.879537677806439</v>
          </cell>
          <cell r="G647" t="str">
            <v>TRIM KIT, SATIN NICKEL L&amp;T STOPPER &amp; 2 HOLE OVERFLOW PLATE</v>
          </cell>
          <cell r="H647" t="str">
            <v>BATH WASTE AND OVERFLOW</v>
          </cell>
          <cell r="I647" t="str">
            <v>RF TRIM KITS</v>
          </cell>
          <cell r="J647" t="str">
            <v>EA</v>
          </cell>
          <cell r="K647">
            <v>20</v>
          </cell>
          <cell r="L647" t="str">
            <v>671436214721</v>
          </cell>
          <cell r="M647">
            <v>0</v>
          </cell>
          <cell r="N647" t="str">
            <v>30671436214722</v>
          </cell>
        </row>
        <row r="648">
          <cell r="B648" t="str">
            <v>R-0992-T</v>
          </cell>
          <cell r="C648" t="str">
            <v>RAPID-FIT</v>
          </cell>
          <cell r="D648">
            <v>55.999499765334797</v>
          </cell>
          <cell r="E648">
            <v>48.077162308508861</v>
          </cell>
          <cell r="F648">
            <v>49.535990695580644</v>
          </cell>
          <cell r="G648" t="str">
            <v>TRIM KIT,SATIN NICKEL TOE TOUCH STOPPER, 2 HOLE OVERFLOW PLATE</v>
          </cell>
          <cell r="H648" t="str">
            <v>BATH WASTE AND OVERFLOW</v>
          </cell>
          <cell r="I648" t="str">
            <v>RF TRIM KITS</v>
          </cell>
          <cell r="J648" t="str">
            <v>EA</v>
          </cell>
          <cell r="K648">
            <v>20</v>
          </cell>
          <cell r="L648" t="str">
            <v>671436220685</v>
          </cell>
          <cell r="M648">
            <v>0</v>
          </cell>
          <cell r="N648" t="str">
            <v>30671436220686</v>
          </cell>
        </row>
        <row r="649">
          <cell r="B649" t="str">
            <v>R-0993</v>
          </cell>
          <cell r="C649" t="str">
            <v>RAPID-FIT</v>
          </cell>
          <cell r="D649">
            <v>63.81766826884229</v>
          </cell>
          <cell r="E649">
            <v>42.472311780314826</v>
          </cell>
          <cell r="F649">
            <v>43.761069500499993</v>
          </cell>
          <cell r="G649" t="str">
            <v>TRIM KIT, OIL RUBBED BRON L&amp;T STOPPER &amp; 2 HOLE OVERFLOW PLATE</v>
          </cell>
          <cell r="H649" t="str">
            <v>BATH WASTE AND OVERFLOW</v>
          </cell>
          <cell r="I649" t="str">
            <v>RF TRIM KITS</v>
          </cell>
          <cell r="J649" t="str">
            <v>EA</v>
          </cell>
          <cell r="K649">
            <v>20</v>
          </cell>
          <cell r="L649" t="str">
            <v>671436214738</v>
          </cell>
          <cell r="M649">
            <v>0</v>
          </cell>
          <cell r="N649" t="str">
            <v>30671436214739</v>
          </cell>
        </row>
        <row r="650">
          <cell r="B650" t="str">
            <v>R-0993-P</v>
          </cell>
          <cell r="C650" t="str">
            <v>RAPID-FIT</v>
          </cell>
          <cell r="D650">
            <v>55.474528154595866</v>
          </cell>
          <cell r="E650">
            <v>47.62645925861343</v>
          </cell>
          <cell r="F650">
            <v>49.071611746947504</v>
          </cell>
          <cell r="G650" t="str">
            <v>TRIM KIT,OIL RUBBED BRONZ PUSH PULL STOPPER, 2 HOLE OVERFLOW PLATE</v>
          </cell>
          <cell r="H650" t="str">
            <v>BATH WASTE AND OVERFLOW</v>
          </cell>
          <cell r="I650" t="str">
            <v>RF TRIM KITS</v>
          </cell>
          <cell r="J650" t="str">
            <v>EA</v>
          </cell>
          <cell r="K650">
            <v>20</v>
          </cell>
          <cell r="L650" t="str">
            <v>00671436220692</v>
          </cell>
          <cell r="M650">
            <v>0</v>
          </cell>
          <cell r="N650" t="str">
            <v>30671436220693</v>
          </cell>
        </row>
        <row r="651">
          <cell r="B651" t="str">
            <v>R-0993-T</v>
          </cell>
          <cell r="C651" t="str">
            <v>RAPID-FIT</v>
          </cell>
          <cell r="D651">
            <v>67.977668268842294</v>
          </cell>
          <cell r="E651">
            <v>44.552311780314824</v>
          </cell>
          <cell r="F651">
            <v>46.88106950049999</v>
          </cell>
          <cell r="G651" t="str">
            <v>TRIM KIT,OIL RUBBED BRONZ TOE TOUCH STOPPER, 2 HOLE OVERFLOW PLATE</v>
          </cell>
          <cell r="H651" t="str">
            <v>BATH WASTE AND OVERFLOW</v>
          </cell>
          <cell r="I651" t="str">
            <v>RF TRIM KITS</v>
          </cell>
          <cell r="J651" t="str">
            <v>EA</v>
          </cell>
          <cell r="K651">
            <v>20</v>
          </cell>
          <cell r="L651" t="str">
            <v>00671436220708</v>
          </cell>
          <cell r="M651">
            <v>0</v>
          </cell>
          <cell r="N651" t="str">
            <v>30671436220709</v>
          </cell>
        </row>
        <row r="652">
          <cell r="B652" t="str">
            <v>R-0999</v>
          </cell>
          <cell r="C652" t="str">
            <v>RAPID-FIT</v>
          </cell>
          <cell r="D652">
            <v>53.243047704346822</v>
          </cell>
          <cell r="E652">
            <v>45.710669863271384</v>
          </cell>
          <cell r="F652">
            <v>47.097690635435477</v>
          </cell>
          <cell r="G652" t="str">
            <v>TRIM KIT,POLISHED BRASS (PVD) L &amp; T &amp; OVERFLOW PLATE FOR TNT</v>
          </cell>
          <cell r="H652" t="str">
            <v>BATH WASTE AND OVERFLOW</v>
          </cell>
          <cell r="I652" t="str">
            <v>RF TRIM KITS</v>
          </cell>
          <cell r="J652" t="str">
            <v>EA</v>
          </cell>
          <cell r="K652">
            <v>20</v>
          </cell>
          <cell r="L652" t="str">
            <v>00671436216626</v>
          </cell>
          <cell r="M652">
            <v>0</v>
          </cell>
          <cell r="N652" t="str">
            <v>30671436216627</v>
          </cell>
        </row>
        <row r="653">
          <cell r="B653" t="str">
            <v>R-1287</v>
          </cell>
          <cell r="C653" t="str">
            <v>RAPID-FIT</v>
          </cell>
          <cell r="D653">
            <v>11.048856658039833</v>
          </cell>
          <cell r="E653">
            <v>9.9030919376188162</v>
          </cell>
          <cell r="F653">
            <v>11.0565025520914</v>
          </cell>
          <cell r="G653" t="str">
            <v xml:space="preserve">TEST PLUG KIT, RAPID-TEST </v>
          </cell>
          <cell r="H653" t="str">
            <v>RAW MATERIALS</v>
          </cell>
          <cell r="I653" t="str">
            <v>RAPID-FIT RAW MATERIALS</v>
          </cell>
          <cell r="J653" t="str">
            <v>EA</v>
          </cell>
          <cell r="K653">
            <v>100</v>
          </cell>
          <cell r="L653" t="str">
            <v>671436000850</v>
          </cell>
          <cell r="M653">
            <v>0</v>
          </cell>
          <cell r="N653" t="str">
            <v>30671436000851</v>
          </cell>
        </row>
        <row r="654">
          <cell r="B654" t="str">
            <v>R-40004</v>
          </cell>
          <cell r="C654" t="str">
            <v>RAPID-FIT</v>
          </cell>
          <cell r="D654">
            <v>2.7622141645099583</v>
          </cell>
          <cell r="E654">
            <v>2.4757729844047041</v>
          </cell>
          <cell r="F654">
            <v>2.7641256380228501</v>
          </cell>
          <cell r="G654" t="str">
            <v xml:space="preserve">GASKET, STRAINER, BLACK  </v>
          </cell>
          <cell r="H654" t="str">
            <v>RAW MATERIALS</v>
          </cell>
          <cell r="I654" t="str">
            <v>RAPID-FIT RAW MATERIALS</v>
          </cell>
          <cell r="J654" t="str">
            <v>EA</v>
          </cell>
          <cell r="L654" t="str">
            <v>671436002489</v>
          </cell>
          <cell r="M654">
            <v>0</v>
          </cell>
          <cell r="N654">
            <v>0</v>
          </cell>
        </row>
        <row r="655">
          <cell r="B655" t="str">
            <v>R-40022</v>
          </cell>
          <cell r="C655" t="str">
            <v>RAPID-FIT</v>
          </cell>
          <cell r="D655">
            <v>1.463973507190278</v>
          </cell>
          <cell r="E655">
            <v>1.3121596817344929</v>
          </cell>
          <cell r="F655">
            <v>1.4649865881521107</v>
          </cell>
          <cell r="G655" t="str">
            <v xml:space="preserve">GASKET, OVERFLOW, GRAY POLYETHYLENE FOAM </v>
          </cell>
          <cell r="H655" t="str">
            <v>RAW MATERIALS</v>
          </cell>
          <cell r="I655" t="str">
            <v>RAPID-FIT RAW MATERIALS</v>
          </cell>
          <cell r="J655" t="str">
            <v>EA</v>
          </cell>
          <cell r="L655" t="str">
            <v>671436005602</v>
          </cell>
          <cell r="M655">
            <v>0</v>
          </cell>
          <cell r="N655">
            <v>0</v>
          </cell>
        </row>
        <row r="656">
          <cell r="B656" t="str">
            <v>R-40023</v>
          </cell>
          <cell r="C656" t="str">
            <v>RAPID-FIT</v>
          </cell>
          <cell r="D656">
            <v>2.1545270483177674</v>
          </cell>
          <cell r="E656">
            <v>1.9311029278356688</v>
          </cell>
          <cell r="F656">
            <v>2.1560179976578229</v>
          </cell>
          <cell r="G656" t="str">
            <v xml:space="preserve">GASKET, OVERFLOW, BLACK FOR DUAL TEST </v>
          </cell>
          <cell r="H656" t="str">
            <v>RAW MATERIALS</v>
          </cell>
          <cell r="I656" t="str">
            <v>RAPID-FIT RAW MATERIALS</v>
          </cell>
          <cell r="J656" t="str">
            <v>EA</v>
          </cell>
          <cell r="L656" t="str">
            <v>671436237089</v>
          </cell>
          <cell r="M656">
            <v>0</v>
          </cell>
          <cell r="N656">
            <v>0</v>
          </cell>
        </row>
        <row r="657">
          <cell r="B657" t="str">
            <v>R-5000</v>
          </cell>
          <cell r="C657" t="str">
            <v>RAPID-FIT</v>
          </cell>
          <cell r="D657">
            <v>103.68180733754343</v>
          </cell>
          <cell r="E657">
            <v>89.013778706864457</v>
          </cell>
          <cell r="F657">
            <v>91.714766472839941</v>
          </cell>
          <cell r="G657" t="str">
            <v>TTL-12-B, CHROME, 17 GA. BRASS TUBULAR TRIP LEVER WITH GRATE</v>
          </cell>
          <cell r="H657" t="str">
            <v>BATH WASTE AND OVERFLOW</v>
          </cell>
          <cell r="I657" t="str">
            <v>BRASS TUBULAR</v>
          </cell>
          <cell r="J657" t="str">
            <v>EA</v>
          </cell>
          <cell r="K657">
            <v>12</v>
          </cell>
          <cell r="L657" t="str">
            <v>671436007088</v>
          </cell>
          <cell r="M657">
            <v>0</v>
          </cell>
          <cell r="N657" t="str">
            <v>30671436007089</v>
          </cell>
        </row>
        <row r="658">
          <cell r="B658" t="str">
            <v>R-5500</v>
          </cell>
          <cell r="C658" t="str">
            <v>RAPID-FIT</v>
          </cell>
          <cell r="D658">
            <v>107.82907963104518</v>
          </cell>
          <cell r="E658">
            <v>92.574329855139041</v>
          </cell>
          <cell r="F658">
            <v>95.383357131753542</v>
          </cell>
          <cell r="G658" t="str">
            <v>TTL-12-B, CHROME, 20 GA. BRASS TUBULAR TRIP LEVER WITH STRAINER</v>
          </cell>
          <cell r="H658" t="str">
            <v>BATH WASTE AND OVERFLOW</v>
          </cell>
          <cell r="I658" t="str">
            <v>BRASS TUBULAR</v>
          </cell>
          <cell r="J658" t="str">
            <v>EA</v>
          </cell>
          <cell r="K658">
            <v>12</v>
          </cell>
          <cell r="L658" t="str">
            <v>671436007101</v>
          </cell>
          <cell r="M658">
            <v>0</v>
          </cell>
          <cell r="N658" t="str">
            <v>30671436007102</v>
          </cell>
        </row>
        <row r="659">
          <cell r="B659" t="str">
            <v>R-60040</v>
          </cell>
          <cell r="C659" t="str">
            <v>RAPID-FIT</v>
          </cell>
          <cell r="D659">
            <v>10.275436691977045</v>
          </cell>
          <cell r="E659">
            <v>9.2098755019854988</v>
          </cell>
          <cell r="F659">
            <v>10.282547373445004</v>
          </cell>
          <cell r="G659" t="str">
            <v xml:space="preserve">ADAPTER, HUB ABS, FOR BATHWASTE </v>
          </cell>
          <cell r="H659" t="str">
            <v>RAW MATERIALS</v>
          </cell>
          <cell r="I659" t="str">
            <v>RAPID-FIT RAW MATERIALS</v>
          </cell>
          <cell r="J659" t="str">
            <v>EA</v>
          </cell>
          <cell r="K659">
            <v>20</v>
          </cell>
          <cell r="L659" t="str">
            <v>671436002533</v>
          </cell>
          <cell r="M659">
            <v>0</v>
          </cell>
          <cell r="N659" t="str">
            <v>30671436002534</v>
          </cell>
        </row>
        <row r="660">
          <cell r="B660" t="str">
            <v>R-60041</v>
          </cell>
          <cell r="C660" t="str">
            <v>RAPID-FIT</v>
          </cell>
          <cell r="D660">
            <v>8.8390853264318672</v>
          </cell>
          <cell r="E660">
            <v>7.9224735500950523</v>
          </cell>
          <cell r="F660">
            <v>8.8452020416731205</v>
          </cell>
          <cell r="G660" t="str">
            <v xml:space="preserve">ADAPTER, HUB PVC, FOR BATHWASTE </v>
          </cell>
          <cell r="H660" t="str">
            <v>RAW MATERIALS</v>
          </cell>
          <cell r="I660" t="str">
            <v>RAPID-FIT RAW MATERIALS</v>
          </cell>
          <cell r="J660" t="str">
            <v>EA</v>
          </cell>
          <cell r="K660">
            <v>20</v>
          </cell>
          <cell r="L660" t="str">
            <v>671436002540</v>
          </cell>
          <cell r="M660">
            <v>0</v>
          </cell>
          <cell r="N660" t="str">
            <v>30671436002541</v>
          </cell>
        </row>
        <row r="661">
          <cell r="B661" t="str">
            <v>R-60060</v>
          </cell>
          <cell r="C661" t="str">
            <v>RAPID-FIT</v>
          </cell>
          <cell r="D661">
            <v>8.9947383042765736</v>
          </cell>
          <cell r="E661">
            <v>7.7222385055117844</v>
          </cell>
          <cell r="F661">
            <v>7.9565580909999989</v>
          </cell>
          <cell r="G661" t="str">
            <v xml:space="preserve">TS-8, TEST KIT, 2 HOLE  </v>
          </cell>
          <cell r="H661" t="str">
            <v>BATH WASTE AND OVERFLOW</v>
          </cell>
          <cell r="I661" t="str">
            <v>TESTING</v>
          </cell>
          <cell r="J661" t="str">
            <v>EA</v>
          </cell>
          <cell r="L661" t="str">
            <v>00671436017841</v>
          </cell>
          <cell r="M661">
            <v>0</v>
          </cell>
          <cell r="N661">
            <v>0</v>
          </cell>
        </row>
        <row r="662">
          <cell r="B662" t="str">
            <v>R-6010-LT</v>
          </cell>
          <cell r="C662" t="str">
            <v>RAPID-FIT</v>
          </cell>
          <cell r="D662">
            <v>26.694062064304667</v>
          </cell>
          <cell r="E662">
            <v>22.917611048615619</v>
          </cell>
          <cell r="F662">
            <v>23.613011108774188</v>
          </cell>
          <cell r="G662" t="str">
            <v xml:space="preserve">TNT-8 KIT, ABS, L &amp; T W/TEST, HALF, CHROME </v>
          </cell>
          <cell r="H662" t="str">
            <v>BATH WASTE AND OVERFLOW</v>
          </cell>
          <cell r="I662" t="str">
            <v>OVERFLOW, DRAIN KIT</v>
          </cell>
          <cell r="J662" t="str">
            <v>EA</v>
          </cell>
          <cell r="K662">
            <v>20</v>
          </cell>
          <cell r="L662" t="str">
            <v>671436222313</v>
          </cell>
          <cell r="M662">
            <v>0</v>
          </cell>
          <cell r="N662" t="str">
            <v>30671436222314</v>
          </cell>
        </row>
        <row r="663">
          <cell r="B663" t="str">
            <v>R-6010-P</v>
          </cell>
          <cell r="C663" t="str">
            <v>RAPID-FIT</v>
          </cell>
          <cell r="D663">
            <v>30.466049095130327</v>
          </cell>
          <cell r="E663">
            <v>26.155969131572174</v>
          </cell>
          <cell r="F663">
            <v>26.949632243709669</v>
          </cell>
          <cell r="G663" t="str">
            <v xml:space="preserve">TNT-8, ABS, PUSH PULL, W/TEST, HALF, CHROME </v>
          </cell>
          <cell r="H663" t="str">
            <v>BATH WASTE AND OVERFLOW</v>
          </cell>
          <cell r="I663" t="str">
            <v>OVERFLOW, DRAIN KIT</v>
          </cell>
          <cell r="J663" t="str">
            <v>EA</v>
          </cell>
          <cell r="K663">
            <v>20</v>
          </cell>
          <cell r="L663" t="str">
            <v>671436222320</v>
          </cell>
          <cell r="M663">
            <v>0</v>
          </cell>
          <cell r="N663" t="str">
            <v>30671436222321</v>
          </cell>
        </row>
        <row r="664">
          <cell r="B664" t="str">
            <v>R-6010-RK</v>
          </cell>
          <cell r="C664" t="str">
            <v>RAPID-FIT</v>
          </cell>
          <cell r="D664">
            <v>18.412503191449478</v>
          </cell>
          <cell r="E664">
            <v>15.807657356775707</v>
          </cell>
          <cell r="F664">
            <v>16.287316683114252</v>
          </cell>
          <cell r="G664" t="str">
            <v>TNT-8, ROUGH IN, ABS, W/TEST, HALF, CHROME FOR REVOLVER</v>
          </cell>
          <cell r="H664" t="str">
            <v>BATH WASTE AND OVERFLOW</v>
          </cell>
          <cell r="I664" t="str">
            <v>OVERFLOW, DRAIN KIT</v>
          </cell>
          <cell r="J664" t="str">
            <v>EA</v>
          </cell>
          <cell r="K664">
            <v>20</v>
          </cell>
          <cell r="L664" t="str">
            <v>671436217036</v>
          </cell>
          <cell r="M664">
            <v>0</v>
          </cell>
          <cell r="N664" t="str">
            <v>30671436217037</v>
          </cell>
        </row>
        <row r="665">
          <cell r="B665" t="str">
            <v>R-6010-T</v>
          </cell>
          <cell r="C665" t="str">
            <v>RAPID-FIT</v>
          </cell>
          <cell r="D665">
            <v>30.756201943655377</v>
          </cell>
          <cell r="E665">
            <v>26.405073599491914</v>
          </cell>
          <cell r="F665">
            <v>27.206295407935478</v>
          </cell>
          <cell r="G665" t="str">
            <v xml:space="preserve">TNT-8 KIT, ABS,TOE TOUCH W/TEST, HALF, CHROME </v>
          </cell>
          <cell r="H665" t="str">
            <v>BATH WASTE AND OVERFLOW</v>
          </cell>
          <cell r="I665" t="str">
            <v>OVERFLOW, DRAIN KIT</v>
          </cell>
          <cell r="J665" t="str">
            <v>EA</v>
          </cell>
          <cell r="K665">
            <v>20</v>
          </cell>
          <cell r="L665" t="str">
            <v>671436222337</v>
          </cell>
          <cell r="M665">
            <v>0</v>
          </cell>
          <cell r="N665" t="str">
            <v>30671436222338</v>
          </cell>
        </row>
        <row r="666">
          <cell r="B666" t="str">
            <v>R-6011-LT</v>
          </cell>
          <cell r="C666" t="str">
            <v>RAPID-FIT</v>
          </cell>
          <cell r="D666">
            <v>25.96867994299204</v>
          </cell>
          <cell r="E666">
            <v>22.294849878816279</v>
          </cell>
          <cell r="F666">
            <v>22.971353198209673</v>
          </cell>
          <cell r="G666" t="str">
            <v xml:space="preserve">TNT-8 KIT, PVC, W/TEST, L &amp; T, HALF, CHROME </v>
          </cell>
          <cell r="H666" t="str">
            <v>BATH WASTE AND OVERFLOW</v>
          </cell>
          <cell r="I666" t="str">
            <v>OVERFLOW, DRAIN KIT</v>
          </cell>
          <cell r="J666" t="str">
            <v>EA</v>
          </cell>
          <cell r="K666">
            <v>20</v>
          </cell>
          <cell r="L666" t="str">
            <v>671436222252</v>
          </cell>
          <cell r="M666">
            <v>0</v>
          </cell>
          <cell r="N666" t="str">
            <v>30671436222253</v>
          </cell>
        </row>
        <row r="667">
          <cell r="B667" t="str">
            <v>R-6011-P</v>
          </cell>
          <cell r="C667" t="str">
            <v>RAPID-FIT</v>
          </cell>
          <cell r="D667">
            <v>30.03081982234275</v>
          </cell>
          <cell r="E667">
            <v>25.782312429692574</v>
          </cell>
          <cell r="F667">
            <v>26.56463749737096</v>
          </cell>
          <cell r="G667" t="str">
            <v xml:space="preserve">TNT-8, KIT,PVC, PUSH PULL W/TEST, HALF, CHROME </v>
          </cell>
          <cell r="H667" t="str">
            <v>BATH WASTE AND OVERFLOW</v>
          </cell>
          <cell r="I667" t="str">
            <v>OVERFLOW, DRAIN KIT</v>
          </cell>
          <cell r="J667" t="str">
            <v>EA</v>
          </cell>
          <cell r="K667">
            <v>20</v>
          </cell>
          <cell r="L667" t="str">
            <v>671436222269</v>
          </cell>
          <cell r="M667">
            <v>0</v>
          </cell>
          <cell r="N667" t="str">
            <v>30671436222260</v>
          </cell>
        </row>
        <row r="668">
          <cell r="B668" t="str">
            <v>R-6011-RK</v>
          </cell>
          <cell r="C668" t="str">
            <v>RAPID-FIT</v>
          </cell>
          <cell r="D668">
            <v>16.847999999999999</v>
          </cell>
          <cell r="E668">
            <v>16.847999999999999</v>
          </cell>
          <cell r="F668">
            <v>15.392000000000001</v>
          </cell>
          <cell r="G668" t="str">
            <v xml:space="preserve">TNT-8, ROUGH IN, PVC W/TEST, HALF, CHROME </v>
          </cell>
          <cell r="H668" t="str">
            <v>BATH WASTE AND OVERFLOW</v>
          </cell>
          <cell r="I668" t="str">
            <v>OVERFLOW, DRAIN KIT</v>
          </cell>
          <cell r="J668" t="str">
            <v>EA</v>
          </cell>
          <cell r="K668">
            <v>20</v>
          </cell>
          <cell r="L668" t="str">
            <v>671436217043</v>
          </cell>
          <cell r="M668">
            <v>0</v>
          </cell>
          <cell r="N668" t="str">
            <v>30671436217044</v>
          </cell>
        </row>
        <row r="669">
          <cell r="B669" t="str">
            <v>R-6011-RK-W</v>
          </cell>
          <cell r="C669" t="str">
            <v>RAPID-FIT</v>
          </cell>
          <cell r="D669">
            <v>29.015284852505076</v>
          </cell>
          <cell r="E669">
            <v>24.910446791973502</v>
          </cell>
          <cell r="F669">
            <v>25.666316422580639</v>
          </cell>
          <cell r="G669" t="str">
            <v>ROUGH-IN KIT W/TEST, REVOLVER SNAP ON, PVC, WHITE FINISH</v>
          </cell>
          <cell r="H669" t="str">
            <v>BATH WASTE AND OVERFLOW</v>
          </cell>
          <cell r="I669" t="str">
            <v>OVERFLOW, DRAIN KIT</v>
          </cell>
          <cell r="J669" t="str">
            <v>EA</v>
          </cell>
          <cell r="K669">
            <v>20</v>
          </cell>
          <cell r="L669" t="str">
            <v>671436000539</v>
          </cell>
          <cell r="M669">
            <v>0</v>
          </cell>
          <cell r="N669" t="str">
            <v>30671436000554</v>
          </cell>
        </row>
        <row r="670">
          <cell r="B670" t="str">
            <v>R-6011-T</v>
          </cell>
          <cell r="C670" t="str">
            <v>RAPID-FIT</v>
          </cell>
          <cell r="D670">
            <v>30.3209726708678</v>
          </cell>
          <cell r="E670">
            <v>26.031416897612306</v>
          </cell>
          <cell r="F670">
            <v>26.821300661596766</v>
          </cell>
          <cell r="G670" t="str">
            <v xml:space="preserve">TNT-8 KIT, PVC, TOE TOUCH W/TEST, HALF, CHROME </v>
          </cell>
          <cell r="H670" t="str">
            <v>BATH WASTE AND OVERFLOW</v>
          </cell>
          <cell r="I670" t="str">
            <v>OVERFLOW, DRAIN KIT</v>
          </cell>
          <cell r="J670" t="str">
            <v>EA</v>
          </cell>
          <cell r="K670">
            <v>20</v>
          </cell>
          <cell r="L670" t="str">
            <v>671436222276</v>
          </cell>
          <cell r="M670">
            <v>0</v>
          </cell>
          <cell r="N670" t="str">
            <v>30671436222277</v>
          </cell>
        </row>
        <row r="671">
          <cell r="B671" t="str">
            <v>R-6110-LT</v>
          </cell>
          <cell r="C671" t="str">
            <v>RAPID-FIT</v>
          </cell>
          <cell r="D671">
            <v>38.010023156781642</v>
          </cell>
          <cell r="E671">
            <v>32.632685297485288</v>
          </cell>
          <cell r="F671">
            <v>33.622874513580634</v>
          </cell>
          <cell r="G671" t="str">
            <v xml:space="preserve">TNT-12 KIT, ABS, L &amp; T W/TEST, FULL, CHROME </v>
          </cell>
          <cell r="H671" t="str">
            <v>BATH WASTE AND OVERFLOW</v>
          </cell>
          <cell r="I671" t="str">
            <v>OVERFLOW, DRAIN KIT</v>
          </cell>
          <cell r="J671" t="str">
            <v>EA</v>
          </cell>
          <cell r="K671">
            <v>20</v>
          </cell>
          <cell r="L671" t="str">
            <v>671436222429</v>
          </cell>
          <cell r="M671">
            <v>0</v>
          </cell>
          <cell r="N671" t="str">
            <v>30671436222420</v>
          </cell>
        </row>
        <row r="672">
          <cell r="B672" t="str">
            <v>R-6110-P</v>
          </cell>
          <cell r="C672" t="str">
            <v>RAPID-FIT</v>
          </cell>
          <cell r="D672">
            <v>40.071559145552136</v>
          </cell>
          <cell r="E672">
            <v>34.750073274803029</v>
          </cell>
          <cell r="F672">
            <v>35.804511409499987</v>
          </cell>
          <cell r="G672" t="str">
            <v xml:space="preserve">TNT-12 KIT, ABS,PUSH PULL W/TEST, FULL, CHROME </v>
          </cell>
          <cell r="H672" t="str">
            <v>BATH WASTE AND OVERFLOW</v>
          </cell>
          <cell r="I672" t="str">
            <v>OVERFLOW, DRAIN KIT</v>
          </cell>
          <cell r="J672" t="str">
            <v>EA</v>
          </cell>
          <cell r="K672">
            <v>20</v>
          </cell>
          <cell r="L672" t="str">
            <v>671436222436</v>
          </cell>
          <cell r="M672">
            <v>0</v>
          </cell>
          <cell r="N672" t="str">
            <v>30671436222437</v>
          </cell>
        </row>
        <row r="673">
          <cell r="B673" t="str">
            <v>R-6110-RK</v>
          </cell>
          <cell r="C673" t="str">
            <v>RAPID-FIT</v>
          </cell>
          <cell r="D673">
            <v>37.661839738551585</v>
          </cell>
          <cell r="E673">
            <v>32.333759935981597</v>
          </cell>
          <cell r="F673">
            <v>33.314878716509668</v>
          </cell>
          <cell r="G673" t="str">
            <v xml:space="preserve">TNT-12, ROUGH IN, ABS W/TEST, FULL, CHROME </v>
          </cell>
          <cell r="H673" t="str">
            <v>BATH WASTE AND OVERFLOW</v>
          </cell>
          <cell r="I673" t="str">
            <v>OVERFLOW, DRAIN KIT</v>
          </cell>
          <cell r="J673" t="str">
            <v>EA</v>
          </cell>
          <cell r="K673">
            <v>20</v>
          </cell>
          <cell r="L673" t="str">
            <v>671436216978</v>
          </cell>
          <cell r="M673">
            <v>0</v>
          </cell>
          <cell r="N673" t="str">
            <v>30671436216979</v>
          </cell>
        </row>
        <row r="674">
          <cell r="B674" t="str">
            <v>R-6110-T</v>
          </cell>
          <cell r="C674" t="str">
            <v>RAPID-FIT</v>
          </cell>
          <cell r="D674">
            <v>37.284641035469022</v>
          </cell>
          <cell r="E674">
            <v>32.009924127685949</v>
          </cell>
          <cell r="F674">
            <v>32.981216603016122</v>
          </cell>
          <cell r="G674" t="str">
            <v xml:space="preserve">TNT-12 KIT,ABS,TOE TOUCH W/TEST, FULL CHROME </v>
          </cell>
          <cell r="H674" t="str">
            <v>BATH WASTE AND OVERFLOW</v>
          </cell>
          <cell r="I674" t="str">
            <v>OVERFLOW, DRAIN KIT</v>
          </cell>
          <cell r="J674" t="str">
            <v>EA</v>
          </cell>
          <cell r="K674">
            <v>20</v>
          </cell>
          <cell r="L674" t="str">
            <v>671436222443</v>
          </cell>
          <cell r="M674">
            <v>0</v>
          </cell>
          <cell r="N674" t="str">
            <v>30671436222444</v>
          </cell>
        </row>
        <row r="675">
          <cell r="B675" t="str">
            <v>R-6111-LT</v>
          </cell>
          <cell r="C675" t="str">
            <v>RAPID-FIT</v>
          </cell>
          <cell r="D675">
            <v>38.445252429569223</v>
          </cell>
          <cell r="E675">
            <v>33.006341999364892</v>
          </cell>
          <cell r="F675">
            <v>34.007869259919346</v>
          </cell>
          <cell r="G675" t="str">
            <v xml:space="preserve">TNT-12 KIT, PVC, L &amp; T, W/TEST, FULL, CHROME </v>
          </cell>
          <cell r="H675" t="str">
            <v>BATH WASTE AND OVERFLOW</v>
          </cell>
          <cell r="I675" t="str">
            <v>OVERFLOW, DRAIN KIT</v>
          </cell>
          <cell r="J675" t="str">
            <v>EA</v>
          </cell>
          <cell r="K675">
            <v>20</v>
          </cell>
          <cell r="L675" t="str">
            <v>671436222368</v>
          </cell>
          <cell r="M675">
            <v>0</v>
          </cell>
          <cell r="N675" t="str">
            <v>30671436222369</v>
          </cell>
        </row>
        <row r="676">
          <cell r="B676" t="str">
            <v>R-6111-P</v>
          </cell>
          <cell r="C676" t="str">
            <v>RAPID-FIT</v>
          </cell>
          <cell r="D676">
            <v>40.766475217769624</v>
          </cell>
          <cell r="E676">
            <v>34.999177742722765</v>
          </cell>
          <cell r="F676">
            <v>36.0611745737258</v>
          </cell>
          <cell r="G676" t="str">
            <v>TNT-8, ROUGH IN, PVC, W/TEST, Push-Pull, Full kit, CHROME FOR REVOLVER</v>
          </cell>
          <cell r="H676" t="str">
            <v>BATH WASTE AND OVERFLOW</v>
          </cell>
          <cell r="I676" t="str">
            <v>OVERFLOW, DRAIN KIT</v>
          </cell>
          <cell r="J676" t="str">
            <v>EA</v>
          </cell>
          <cell r="K676">
            <v>20</v>
          </cell>
          <cell r="L676" t="str">
            <v>00671436011894</v>
          </cell>
          <cell r="M676">
            <v>0</v>
          </cell>
          <cell r="N676" t="str">
            <v>30671436011901</v>
          </cell>
        </row>
        <row r="677">
          <cell r="B677" t="str">
            <v>R-6111-RK</v>
          </cell>
          <cell r="C677" t="str">
            <v>RAPID-FIT</v>
          </cell>
          <cell r="D677">
            <v>36.924499174839042</v>
          </cell>
          <cell r="E677">
            <v>31.700732103468724</v>
          </cell>
          <cell r="F677">
            <v>32.662642616962422</v>
          </cell>
          <cell r="G677" t="str">
            <v xml:space="preserve">TNT-12, ROUGH IN,PVC W/TEST,FULL, CHROME </v>
          </cell>
          <cell r="H677" t="str">
            <v>BATH WASTE AND OVERFLOW</v>
          </cell>
          <cell r="I677" t="str">
            <v>OVERFLOW, DRAIN KIT</v>
          </cell>
          <cell r="J677" t="str">
            <v>EA</v>
          </cell>
          <cell r="K677">
            <v>20</v>
          </cell>
          <cell r="L677" t="str">
            <v>671436216985</v>
          </cell>
          <cell r="M677">
            <v>0</v>
          </cell>
          <cell r="N677" t="str">
            <v>30671436216986</v>
          </cell>
        </row>
        <row r="678">
          <cell r="B678" t="str">
            <v>R-66101</v>
          </cell>
          <cell r="C678" t="str">
            <v>RAPID-FIT</v>
          </cell>
          <cell r="D678">
            <v>16.877128545155848</v>
          </cell>
          <cell r="E678">
            <v>15.126972934712741</v>
          </cell>
          <cell r="F678">
            <v>16.888807648319613</v>
          </cell>
          <cell r="G678" t="str">
            <v>STOPPER, CHROME, LIFT &amp; TURN, WITH REVERSIBLE STEM</v>
          </cell>
          <cell r="H678" t="str">
            <v>RAW MATERIALS</v>
          </cell>
          <cell r="I678" t="str">
            <v>RAPID-FIT RAW MATERIALS</v>
          </cell>
          <cell r="J678" t="str">
            <v>EA</v>
          </cell>
          <cell r="L678" t="str">
            <v>00671436002564</v>
          </cell>
          <cell r="M678">
            <v>0</v>
          </cell>
          <cell r="N678">
            <v>0</v>
          </cell>
        </row>
        <row r="679">
          <cell r="B679" t="str">
            <v>R-66107</v>
          </cell>
          <cell r="C679" t="str">
            <v>RAPID-FIT</v>
          </cell>
          <cell r="D679">
            <v>30.384355809609541</v>
          </cell>
          <cell r="E679">
            <v>27.233502828451744</v>
          </cell>
          <cell r="F679">
            <v>30.405382018251348</v>
          </cell>
          <cell r="G679" t="str">
            <v>STOPPER, POLISHED BRASS, LIFT &amp; TURN, WITH REVERSIBLE STEM</v>
          </cell>
          <cell r="H679" t="str">
            <v>RAW MATERIALS</v>
          </cell>
          <cell r="I679" t="str">
            <v>RAPID-FIT RAW MATERIALS</v>
          </cell>
          <cell r="J679" t="str">
            <v>EA</v>
          </cell>
          <cell r="L679" t="str">
            <v>00671436002588</v>
          </cell>
          <cell r="M679">
            <v>0</v>
          </cell>
          <cell r="N679">
            <v>0</v>
          </cell>
        </row>
        <row r="680">
          <cell r="B680" t="str">
            <v>R-66115</v>
          </cell>
          <cell r="C680" t="str">
            <v>RAPID-FIT</v>
          </cell>
          <cell r="D680">
            <v>27.622141645099582</v>
          </cell>
          <cell r="E680">
            <v>24.757729844047038</v>
          </cell>
          <cell r="F680">
            <v>27.641256380228501</v>
          </cell>
          <cell r="G680" t="str">
            <v>RF-4 DRAIN ASSEMB, CHROME LIFT &amp; TURN, FINE THREAD STRAINER WITH BUSHING</v>
          </cell>
          <cell r="H680" t="str">
            <v>RAW MATERIALS</v>
          </cell>
          <cell r="I680" t="str">
            <v>RAPID-FIT RAW MATERIALS</v>
          </cell>
          <cell r="J680" t="str">
            <v>EA</v>
          </cell>
          <cell r="L680" t="str">
            <v>00671436005664</v>
          </cell>
          <cell r="M680">
            <v>0</v>
          </cell>
          <cell r="N680">
            <v>0</v>
          </cell>
        </row>
        <row r="681">
          <cell r="B681" t="str">
            <v>R-66405</v>
          </cell>
          <cell r="C681" t="str">
            <v>RAPID-FIT</v>
          </cell>
          <cell r="D681">
            <v>15.537599999999999</v>
          </cell>
          <cell r="E681">
            <v>15.537599999999999</v>
          </cell>
          <cell r="F681">
            <v>15.537599999999999</v>
          </cell>
          <cell r="G681" t="str">
            <v>STOPPER, CHROME, TOE- TOUCH, 5/16" THREAD, BULK PACKAGING</v>
          </cell>
          <cell r="H681" t="str">
            <v>RAW MATERIALS</v>
          </cell>
          <cell r="I681" t="str">
            <v>RAPID-FIT RAW MATERIALS</v>
          </cell>
          <cell r="J681" t="str">
            <v>EA</v>
          </cell>
          <cell r="K681">
            <v>1</v>
          </cell>
          <cell r="L681">
            <v>671436002670</v>
          </cell>
          <cell r="M681">
            <v>0</v>
          </cell>
          <cell r="N681">
            <v>0</v>
          </cell>
        </row>
        <row r="682">
          <cell r="B682" t="str">
            <v>R-8000</v>
          </cell>
          <cell r="C682" t="str">
            <v>RAPID-FIT</v>
          </cell>
          <cell r="D682">
            <v>108.12625863669469</v>
          </cell>
          <cell r="E682">
            <v>92.82946647866541</v>
          </cell>
          <cell r="F682">
            <v>95.646235488175719</v>
          </cell>
          <cell r="G682" t="str">
            <v>TLT-12-B, CHROME, 17 GA. BRASS TUBULAR, LIFT &amp; TURN STOPPER</v>
          </cell>
          <cell r="H682" t="str">
            <v>BATH WASTE AND OVERFLOW</v>
          </cell>
          <cell r="I682" t="str">
            <v>BRASS TUBULAR</v>
          </cell>
          <cell r="J682" t="str">
            <v>EA</v>
          </cell>
          <cell r="K682">
            <v>12</v>
          </cell>
          <cell r="L682" t="str">
            <v>671436007040</v>
          </cell>
          <cell r="M682">
            <v>0</v>
          </cell>
          <cell r="N682" t="str">
            <v>30671436007041</v>
          </cell>
        </row>
        <row r="683">
          <cell r="B683" t="str">
            <v>R-8500</v>
          </cell>
          <cell r="C683" t="str">
            <v>RAPID-FIT</v>
          </cell>
          <cell r="D683">
            <v>83.2</v>
          </cell>
          <cell r="E683">
            <v>83.2</v>
          </cell>
          <cell r="F683">
            <v>83.2</v>
          </cell>
          <cell r="G683" t="str">
            <v>TLT-12-B, CHROME, 20 GA. BRASS TUBULAR, LIFT &amp; TURN STOPPER</v>
          </cell>
          <cell r="H683" t="str">
            <v>BATH WASTE AND OVERFLOW</v>
          </cell>
          <cell r="I683" t="str">
            <v>BRASS TUBULAR</v>
          </cell>
          <cell r="J683" t="str">
            <v>EA</v>
          </cell>
          <cell r="K683">
            <v>12</v>
          </cell>
          <cell r="L683" t="str">
            <v>671436007064</v>
          </cell>
          <cell r="M683">
            <v>0</v>
          </cell>
          <cell r="N683" t="str">
            <v>30671436007065</v>
          </cell>
        </row>
        <row r="684">
          <cell r="B684" t="str">
            <v>R-9000</v>
          </cell>
          <cell r="C684" t="str">
            <v>RAPID-FIT</v>
          </cell>
          <cell r="D684">
            <v>120.96079471677301</v>
          </cell>
          <cell r="E684">
            <v>103.84828051918491</v>
          </cell>
          <cell r="F684">
            <v>106.99939868622296</v>
          </cell>
          <cell r="G684" t="str">
            <v>TTT-12-B CHROME, 17 GA BRASS TUBULAR, TOUCH- TOE STOPPER</v>
          </cell>
          <cell r="H684" t="str">
            <v>BATH WASTE AND OVERFLOW</v>
          </cell>
          <cell r="I684" t="str">
            <v>BRASS TUBULAR</v>
          </cell>
          <cell r="J684" t="str">
            <v>EA</v>
          </cell>
          <cell r="K684">
            <v>12</v>
          </cell>
          <cell r="L684" t="str">
            <v>671436210938</v>
          </cell>
          <cell r="M684">
            <v>0</v>
          </cell>
          <cell r="N684" t="str">
            <v>30671436210939</v>
          </cell>
        </row>
        <row r="685">
          <cell r="B685" t="str">
            <v>RF-1154-CR</v>
          </cell>
          <cell r="C685" t="str">
            <v>RAPID-FIT</v>
          </cell>
          <cell r="D685">
            <v>108.1288</v>
          </cell>
          <cell r="E685">
            <v>92.830400000000012</v>
          </cell>
          <cell r="F685">
            <v>95.648800000000008</v>
          </cell>
          <cell r="G685" t="str">
            <v>1 1/2" Brass Bath Waste and Overflow Solder kit, Chrome, Std Length</v>
          </cell>
          <cell r="H685" t="str">
            <v>Bath Waste and Overflow</v>
          </cell>
          <cell r="I685" t="str">
            <v>Brass Tubular</v>
          </cell>
          <cell r="J685" t="str">
            <v>EA</v>
          </cell>
          <cell r="K685">
            <v>8</v>
          </cell>
          <cell r="L685" t="str">
            <v>00671436024962</v>
          </cell>
          <cell r="M685">
            <v>0</v>
          </cell>
          <cell r="N685">
            <v>30671436024970</v>
          </cell>
        </row>
        <row r="686">
          <cell r="B686" t="str">
            <v>RF-1154-SN</v>
          </cell>
          <cell r="C686" t="str">
            <v>RAPID-FIT</v>
          </cell>
          <cell r="D686">
            <v>108.1288</v>
          </cell>
          <cell r="E686">
            <v>92.830400000000012</v>
          </cell>
          <cell r="F686">
            <v>95.648800000000008</v>
          </cell>
          <cell r="G686" t="str">
            <v>1 1/2" Brass Bath Waste and Overflow Solder kit, Satin Nickel, Std Length</v>
          </cell>
          <cell r="H686" t="str">
            <v>Bath Waste and Overflow</v>
          </cell>
          <cell r="I686" t="str">
            <v>Brass Tubular</v>
          </cell>
          <cell r="J686" t="str">
            <v>EA</v>
          </cell>
          <cell r="K686">
            <v>8</v>
          </cell>
          <cell r="L686" t="str">
            <v>00671436024986</v>
          </cell>
          <cell r="M686">
            <v>0</v>
          </cell>
          <cell r="N686">
            <v>30671436024994</v>
          </cell>
        </row>
        <row r="687">
          <cell r="B687" t="str">
            <v>RF-1155-CR</v>
          </cell>
          <cell r="C687" t="str">
            <v>RAPID-FIT</v>
          </cell>
          <cell r="D687">
            <v>144.89279999999999</v>
          </cell>
          <cell r="E687">
            <v>124.3944</v>
          </cell>
          <cell r="F687">
            <v>128.1696</v>
          </cell>
          <cell r="G687" t="str">
            <v>1 1/2" Brass Bath Waste and Overflow Solder kit, Chrome, XL</v>
          </cell>
          <cell r="H687" t="str">
            <v>Bath Waste and Overflow</v>
          </cell>
          <cell r="I687" t="str">
            <v>Brass Tubular</v>
          </cell>
          <cell r="J687" t="str">
            <v>EA</v>
          </cell>
          <cell r="K687">
            <v>8</v>
          </cell>
          <cell r="L687" t="str">
            <v>00671436026072</v>
          </cell>
          <cell r="M687">
            <v>0</v>
          </cell>
          <cell r="N687">
            <v>30671436026080</v>
          </cell>
        </row>
        <row r="688">
          <cell r="B688" t="str">
            <v>RF-1155-SN</v>
          </cell>
          <cell r="C688" t="str">
            <v>RAPID-FIT</v>
          </cell>
          <cell r="D688">
            <v>144.89279999999999</v>
          </cell>
          <cell r="E688">
            <v>124.3944</v>
          </cell>
          <cell r="F688">
            <v>128.1696</v>
          </cell>
          <cell r="G688" t="str">
            <v>1 1/2" Brass Bath Waste and Overflow Solder kit, Satin Nickel, XL</v>
          </cell>
          <cell r="H688" t="str">
            <v>Bath Waste and Overflow</v>
          </cell>
          <cell r="I688" t="str">
            <v>Brass Tubular</v>
          </cell>
          <cell r="J688" t="str">
            <v>EA</v>
          </cell>
          <cell r="K688">
            <v>8</v>
          </cell>
          <cell r="L688" t="str">
            <v>00671436026096</v>
          </cell>
          <cell r="M688">
            <v>0</v>
          </cell>
          <cell r="N688">
            <v>30671436026110</v>
          </cell>
        </row>
        <row r="689">
          <cell r="B689" t="str">
            <v>RFT-100-B</v>
          </cell>
          <cell r="C689" t="str">
            <v>RAPID-FIT</v>
          </cell>
          <cell r="D689">
            <v>69.636683646012173</v>
          </cell>
          <cell r="E689">
            <v>59.78507230073641</v>
          </cell>
          <cell r="F689">
            <v>61.599159414193537</v>
          </cell>
          <cell r="G689" t="str">
            <v>TS-8 TRIM KIT POLISH BRAS LIFT &amp; TURN W/ BUSHING 1 HOLE O/F PLATE &amp; ADAPT.</v>
          </cell>
          <cell r="H689" t="str">
            <v>BATH WASTE AND OVERFLOW</v>
          </cell>
          <cell r="I689" t="str">
            <v>RF TRIM KITS</v>
          </cell>
          <cell r="J689" t="str">
            <v>EA</v>
          </cell>
          <cell r="K689">
            <v>20</v>
          </cell>
          <cell r="L689" t="str">
            <v>671436000027</v>
          </cell>
          <cell r="M689">
            <v>0</v>
          </cell>
          <cell r="N689" t="str">
            <v>30671436000028</v>
          </cell>
        </row>
        <row r="690">
          <cell r="B690" t="str">
            <v>RFT-100-C</v>
          </cell>
          <cell r="C690" t="str">
            <v>RAPID-FIT</v>
          </cell>
          <cell r="D690">
            <v>36.324235106851091</v>
          </cell>
          <cell r="E690">
            <v>29.145222746608994</v>
          </cell>
          <cell r="F690">
            <v>30.029590214419347</v>
          </cell>
          <cell r="G690" t="str">
            <v>TS-8 TRIM KIT, CHROME LIFT &amp; TURN W/ BUSHING 1 HOLE O/F PLATE &amp; ADAPT.</v>
          </cell>
          <cell r="H690" t="str">
            <v>BATH WASTE AND OVERFLOW</v>
          </cell>
          <cell r="I690" t="str">
            <v>RF TRIM KITS</v>
          </cell>
          <cell r="J690" t="str">
            <v>EA</v>
          </cell>
          <cell r="K690">
            <v>20</v>
          </cell>
          <cell r="L690" t="str">
            <v>671436000010</v>
          </cell>
          <cell r="M690">
            <v>0</v>
          </cell>
          <cell r="N690" t="str">
            <v>30671436000011</v>
          </cell>
        </row>
        <row r="691">
          <cell r="B691" t="str">
            <v>RFT-100-ORB</v>
          </cell>
          <cell r="C691" t="str">
            <v>RAPID-FIT</v>
          </cell>
          <cell r="D691">
            <v>72.102982858475102</v>
          </cell>
          <cell r="E691">
            <v>61.90246027805415</v>
          </cell>
          <cell r="F691">
            <v>63.780796310112898</v>
          </cell>
          <cell r="G691" t="str">
            <v>TS-8 TRIM KIT OIL RBD BRZ LIFT &amp; TURN W/ BUSHING 1 HOLE O/F PLATE &amp; ADAPT.</v>
          </cell>
          <cell r="H691" t="str">
            <v>BATH WASTE AND OVERFLOW</v>
          </cell>
          <cell r="I691" t="str">
            <v>RF TRIM KITS</v>
          </cell>
          <cell r="J691" t="str">
            <v>EA</v>
          </cell>
          <cell r="K691">
            <v>20</v>
          </cell>
          <cell r="L691" t="str">
            <v>671436256547</v>
          </cell>
          <cell r="M691">
            <v>0</v>
          </cell>
          <cell r="N691" t="str">
            <v>30671436256548</v>
          </cell>
        </row>
        <row r="692">
          <cell r="B692" t="str">
            <v>RFT-100-SN</v>
          </cell>
          <cell r="C692" t="str">
            <v>RAPID-FIT</v>
          </cell>
          <cell r="D692">
            <v>70.07191291879974</v>
          </cell>
          <cell r="E692">
            <v>60.158729002616006</v>
          </cell>
          <cell r="F692">
            <v>61.984154160532242</v>
          </cell>
          <cell r="G692" t="str">
            <v>TS-8 TRIM KIT, SATIN NKLE LIFT &amp; TURN W/ BUSHING 1 HOLE O/F PLATE &amp; ADAPT.</v>
          </cell>
          <cell r="H692" t="str">
            <v>BATH WASTE AND OVERFLOW</v>
          </cell>
          <cell r="I692" t="str">
            <v>RF TRIM KITS</v>
          </cell>
          <cell r="J692" t="str">
            <v>EA</v>
          </cell>
          <cell r="K692">
            <v>20</v>
          </cell>
          <cell r="L692" t="str">
            <v>671436256530</v>
          </cell>
          <cell r="M692">
            <v>0</v>
          </cell>
          <cell r="N692" t="str">
            <v>30671436256531</v>
          </cell>
        </row>
        <row r="693">
          <cell r="B693" t="str">
            <v>RFT-100-VB</v>
          </cell>
          <cell r="C693" t="str">
            <v>RAPID-FIT</v>
          </cell>
          <cell r="D693">
            <v>71.522677161425008</v>
          </cell>
          <cell r="E693">
            <v>61.404251342214671</v>
          </cell>
          <cell r="F693">
            <v>63.267469981661272</v>
          </cell>
          <cell r="G693" t="str">
            <v>TS-8 TRIM KIT, VENTN BRNZ LIFT &amp; TURN W/ BUSHING 1 HOLE O/F PLATE &amp; ADAPT.</v>
          </cell>
          <cell r="H693" t="str">
            <v>BATH WASTE AND OVERFLOW</v>
          </cell>
          <cell r="I693" t="str">
            <v>RF TRIM KITS</v>
          </cell>
          <cell r="J693" t="str">
            <v>EA</v>
          </cell>
          <cell r="K693">
            <v>20</v>
          </cell>
          <cell r="L693" t="str">
            <v>671436256554</v>
          </cell>
          <cell r="M693">
            <v>0</v>
          </cell>
          <cell r="N693" t="str">
            <v>30671436256555</v>
          </cell>
        </row>
        <row r="694">
          <cell r="B694" t="str">
            <v>RFT-100-W</v>
          </cell>
          <cell r="C694" t="str">
            <v>RAPID-FIT</v>
          </cell>
          <cell r="D694">
            <v>76.310199162088352</v>
          </cell>
          <cell r="E694">
            <v>65.514475062890313</v>
          </cell>
          <cell r="F694">
            <v>67.50241219138708</v>
          </cell>
          <cell r="G694" t="str">
            <v>S-8 TRIM KIT, WHITE &amp; TURN W/ BUSHING, 1 HOLE O/F PLATE &amp; ADAPTER</v>
          </cell>
          <cell r="H694" t="str">
            <v>BATH WASTE AND OVERFLOW</v>
          </cell>
          <cell r="I694" t="str">
            <v>RF TRIM KITS</v>
          </cell>
          <cell r="J694" t="str">
            <v>EA</v>
          </cell>
          <cell r="K694">
            <v>20</v>
          </cell>
          <cell r="L694" t="str">
            <v>00671436000041</v>
          </cell>
          <cell r="M694">
            <v>0</v>
          </cell>
          <cell r="N694" t="str">
            <v>30671436000042</v>
          </cell>
        </row>
        <row r="695">
          <cell r="B695" t="str">
            <v>RFT-101-C</v>
          </cell>
          <cell r="C695" t="str">
            <v>RAPID-FIT</v>
          </cell>
          <cell r="D695">
            <v>16.886895784157954</v>
          </cell>
          <cell r="E695">
            <v>14.946268075184102</v>
          </cell>
          <cell r="F695">
            <v>15.399789853548384</v>
          </cell>
          <cell r="G695" t="str">
            <v>TS-8 STOPPER, CHROME, LIF TURN WITH REVERSIBLE STEM, CLAMSHELL PACKAGE</v>
          </cell>
          <cell r="H695" t="str">
            <v>BATH WASTE AND OVERFLOW</v>
          </cell>
          <cell r="I695" t="str">
            <v>RF TRIM KITS</v>
          </cell>
          <cell r="J695" t="str">
            <v>EA</v>
          </cell>
          <cell r="K695">
            <v>20</v>
          </cell>
          <cell r="L695" t="str">
            <v>671436000126</v>
          </cell>
          <cell r="M695">
            <v>0</v>
          </cell>
          <cell r="N695" t="str">
            <v>30671436000127</v>
          </cell>
        </row>
        <row r="696">
          <cell r="B696" t="str">
            <v>RFT-102-B</v>
          </cell>
          <cell r="C696" t="str">
            <v>RAPID-FIT</v>
          </cell>
          <cell r="D696">
            <v>69.636683646012173</v>
          </cell>
          <cell r="E696">
            <v>59.78507230073641</v>
          </cell>
          <cell r="F696">
            <v>61.599159414193537</v>
          </cell>
          <cell r="G696" t="str">
            <v>TS-8 TRIM KIT,POLISHED BR LIFT &amp; TURN W/ BUSHING, 2 HOLE O/F PLATE &amp; ADAPT.</v>
          </cell>
          <cell r="H696" t="str">
            <v>BATH WASTE AND OVERFLOW</v>
          </cell>
          <cell r="I696" t="str">
            <v>RF TRIM KITS</v>
          </cell>
          <cell r="J696" t="str">
            <v>EA</v>
          </cell>
          <cell r="K696">
            <v>20</v>
          </cell>
          <cell r="L696" t="str">
            <v>00671436000065</v>
          </cell>
          <cell r="M696">
            <v>0</v>
          </cell>
          <cell r="N696" t="str">
            <v>30671436000066</v>
          </cell>
        </row>
        <row r="697">
          <cell r="B697" t="str">
            <v>RFT-102-ORB</v>
          </cell>
          <cell r="C697" t="str">
            <v>RAPID-FIT</v>
          </cell>
          <cell r="D697">
            <v>64.849161645348843</v>
          </cell>
          <cell r="E697">
            <v>55.67484858006079</v>
          </cell>
          <cell r="F697">
            <v>57.364217204467735</v>
          </cell>
          <cell r="G697" t="str">
            <v>TS-8 TRIM KIT, OIL RBD BRNZ, LIFT &amp; TURN W/BUSHING, 2 HOLE O/F PLATE &amp; ADAPTER</v>
          </cell>
          <cell r="H697" t="str">
            <v>BATH WASTE AND OVERFLOW</v>
          </cell>
          <cell r="I697" t="str">
            <v>RF TRIM KITS</v>
          </cell>
          <cell r="J697" t="str">
            <v>EA</v>
          </cell>
          <cell r="K697">
            <v>20</v>
          </cell>
          <cell r="L697" t="str">
            <v>671436000218</v>
          </cell>
          <cell r="M697">
            <v>0</v>
          </cell>
          <cell r="N697" t="str">
            <v>30671436000141</v>
          </cell>
        </row>
        <row r="698">
          <cell r="B698" t="str">
            <v>RFT-102-SN</v>
          </cell>
          <cell r="C698" t="str">
            <v>RAPID-FIT</v>
          </cell>
          <cell r="D698">
            <v>48.45552570368347</v>
          </cell>
          <cell r="E698">
            <v>41.600446142595743</v>
          </cell>
          <cell r="F698">
            <v>42.862748425709661</v>
          </cell>
          <cell r="G698" t="str">
            <v>TS-8 TRIM KIT SATIN NICKEL, LIFT &amp; TURN W/BUSHING, 2 HOLE O/F PLATE &amp; ADAPTER</v>
          </cell>
          <cell r="H698" t="str">
            <v>BATH WASTE AND OVERFLOW</v>
          </cell>
          <cell r="I698" t="str">
            <v>RF TRIM KITS</v>
          </cell>
          <cell r="J698" t="str">
            <v>EA</v>
          </cell>
          <cell r="K698">
            <v>20</v>
          </cell>
          <cell r="L698" t="str">
            <v>671436000102</v>
          </cell>
          <cell r="M698">
            <v>0</v>
          </cell>
          <cell r="N698" t="str">
            <v>30671436000035</v>
          </cell>
        </row>
        <row r="699">
          <cell r="B699" t="str">
            <v>RFT-102-VB</v>
          </cell>
          <cell r="C699" t="str">
            <v>RAPID-FIT</v>
          </cell>
          <cell r="D699">
            <v>55.999499765334797</v>
          </cell>
          <cell r="E699">
            <v>48.077162308508861</v>
          </cell>
          <cell r="F699">
            <v>49.535990695580644</v>
          </cell>
          <cell r="G699" t="str">
            <v>TS-8 TRIM KIT, VENETIAN BRONZE, LIFT &amp; TURN W/BUSHING, 2 HOLEO/F PLATE &amp; ADAPTER</v>
          </cell>
          <cell r="H699" t="str">
            <v>BATH WASTE AND OVERFLOW</v>
          </cell>
          <cell r="I699" t="str">
            <v>RF TRIM KITS</v>
          </cell>
          <cell r="J699" t="str">
            <v>EA</v>
          </cell>
          <cell r="K699">
            <v>20</v>
          </cell>
          <cell r="L699" t="str">
            <v>671436000188</v>
          </cell>
          <cell r="M699">
            <v>0</v>
          </cell>
          <cell r="N699" t="str">
            <v>30671436000196</v>
          </cell>
        </row>
        <row r="700">
          <cell r="B700" t="str">
            <v>RFT-200-C</v>
          </cell>
          <cell r="C700" t="str">
            <v>RAPID-FIT</v>
          </cell>
          <cell r="D700">
            <v>37.791102832569507</v>
          </cell>
          <cell r="E700">
            <v>34.700252381219087</v>
          </cell>
          <cell r="F700">
            <v>35.753178776654828</v>
          </cell>
          <cell r="G700" t="str">
            <v>TTT-12 TRIM KIT, CHROME TOE-TOUCH W/ BUSHING, 1 HOLE O/F PLATE &amp; ADAPT.</v>
          </cell>
          <cell r="H700" t="str">
            <v>BATH WASTE AND OVERFLOW</v>
          </cell>
          <cell r="I700" t="str">
            <v>RF TRIM KITS</v>
          </cell>
          <cell r="J700" t="str">
            <v>EA</v>
          </cell>
          <cell r="K700">
            <v>20</v>
          </cell>
          <cell r="L700" t="str">
            <v>671436000089</v>
          </cell>
          <cell r="M700">
            <v>0</v>
          </cell>
          <cell r="N700" t="str">
            <v>30671436000080</v>
          </cell>
        </row>
        <row r="701">
          <cell r="B701" t="str">
            <v>RFT-201-B</v>
          </cell>
          <cell r="C701" t="str">
            <v>RAPID-FIT</v>
          </cell>
          <cell r="D701">
            <v>33.914515699850554</v>
          </cell>
          <cell r="E701">
            <v>30.017088384328069</v>
          </cell>
          <cell r="F701">
            <v>30.927911289209671</v>
          </cell>
          <cell r="G701" t="str">
            <v>TTT-12 STOPPER, POLISH BR 3/8" THREAD, CLAMSHELL PACKAGING</v>
          </cell>
          <cell r="H701" t="str">
            <v>BATH WASTE AND OVERFLOW</v>
          </cell>
          <cell r="I701" t="str">
            <v>RF TRIM KITS</v>
          </cell>
          <cell r="J701" t="str">
            <v>EA</v>
          </cell>
          <cell r="K701">
            <v>20</v>
          </cell>
          <cell r="L701" t="str">
            <v>671436000171</v>
          </cell>
          <cell r="M701">
            <v>0</v>
          </cell>
          <cell r="N701" t="str">
            <v>30671436000172</v>
          </cell>
        </row>
        <row r="702">
          <cell r="B702" t="str">
            <v>RFT-201-C</v>
          </cell>
          <cell r="C702" t="str">
            <v>RAPID-FIT</v>
          </cell>
          <cell r="D702">
            <v>16.103483093140312</v>
          </cell>
          <cell r="E702">
            <v>13.825297969545295</v>
          </cell>
          <cell r="F702">
            <v>14.244805614532254</v>
          </cell>
          <cell r="G702" t="str">
            <v>TTT-12 TRIM KIT, CHR, TOE TOUCH, 3/8" THREAD, CLAMSHELL PACKAGING</v>
          </cell>
          <cell r="H702" t="str">
            <v>BATH WASTE AND OVERFLOW</v>
          </cell>
          <cell r="I702" t="str">
            <v>RF TRIM KITS</v>
          </cell>
          <cell r="J702" t="str">
            <v>EA</v>
          </cell>
          <cell r="K702">
            <v>20</v>
          </cell>
          <cell r="L702" t="str">
            <v>671436000164</v>
          </cell>
          <cell r="M702">
            <v>0</v>
          </cell>
          <cell r="N702" t="str">
            <v>30671436000165</v>
          </cell>
        </row>
        <row r="703">
          <cell r="B703" t="str">
            <v>1313</v>
          </cell>
          <cell r="C703" t="str">
            <v>SPECIALTY PRODUCTS</v>
          </cell>
          <cell r="D703">
            <v>9.8098164775068852</v>
          </cell>
          <cell r="E703">
            <v>8.1060612447762974</v>
          </cell>
          <cell r="F703">
            <v>7.8528762222311768</v>
          </cell>
          <cell r="G703" t="str">
            <v xml:space="preserve">TUB BOX, PLASTIC 13" X 13" X 7" </v>
          </cell>
          <cell r="H703" t="str">
            <v>GROUND WORK</v>
          </cell>
          <cell r="I703" t="str">
            <v>TUB BOX</v>
          </cell>
          <cell r="J703" t="str">
            <v>EA</v>
          </cell>
          <cell r="K703">
            <v>12</v>
          </cell>
          <cell r="L703" t="str">
            <v>671761541141</v>
          </cell>
          <cell r="M703">
            <v>0</v>
          </cell>
          <cell r="N703">
            <v>0</v>
          </cell>
        </row>
        <row r="704">
          <cell r="B704" t="str">
            <v>1410</v>
          </cell>
          <cell r="C704" t="str">
            <v>SPECIALTY PRODUCTS</v>
          </cell>
          <cell r="D704">
            <v>6.2211786739863406</v>
          </cell>
          <cell r="E704">
            <v>5.7900437462687853</v>
          </cell>
          <cell r="F704">
            <v>5.6091973015936976</v>
          </cell>
          <cell r="G704" t="str">
            <v xml:space="preserve">TUB BOX, PLASTIC 12" X 8" X 6" </v>
          </cell>
          <cell r="H704" t="str">
            <v>GROUND WORK</v>
          </cell>
          <cell r="I704" t="str">
            <v>TUB BOX</v>
          </cell>
          <cell r="J704" t="str">
            <v>EA</v>
          </cell>
          <cell r="K704">
            <v>36</v>
          </cell>
          <cell r="L704" t="str">
            <v>671761543169</v>
          </cell>
          <cell r="M704">
            <v>0</v>
          </cell>
          <cell r="N704">
            <v>0</v>
          </cell>
        </row>
        <row r="705">
          <cell r="B705" t="str">
            <v>6200</v>
          </cell>
          <cell r="C705" t="str">
            <v>SPECIALTY PRODUCTS</v>
          </cell>
          <cell r="D705">
            <v>15.157847267424968</v>
          </cell>
          <cell r="E705">
            <v>14.410775546268978</v>
          </cell>
          <cell r="F705">
            <v>13.960668839522091</v>
          </cell>
          <cell r="G705" t="str">
            <v>FOAM, IN-SUL WRAP 6" WIDE BAGGED 200FT</v>
          </cell>
          <cell r="H705" t="str">
            <v>GROUND WORK</v>
          </cell>
          <cell r="I705" t="str">
            <v>FOAM PIPE WRAP</v>
          </cell>
          <cell r="J705" t="str">
            <v>EA</v>
          </cell>
          <cell r="K705">
            <v>5</v>
          </cell>
          <cell r="L705" t="str">
            <v>671761651055</v>
          </cell>
          <cell r="M705">
            <v>0</v>
          </cell>
          <cell r="N705">
            <v>0</v>
          </cell>
        </row>
        <row r="706">
          <cell r="B706" t="str">
            <v>9D0010718X</v>
          </cell>
          <cell r="C706" t="str">
            <v>SPECIALTY PRODUCTS</v>
          </cell>
          <cell r="D706">
            <v>14.476800000000001</v>
          </cell>
          <cell r="E706">
            <v>14.476800000000001</v>
          </cell>
          <cell r="F706">
            <v>14.476800000000001</v>
          </cell>
          <cell r="G706" t="str">
            <v>PERFECT SEAL</v>
          </cell>
          <cell r="H706" t="str">
            <v>TOILET REPAIR</v>
          </cell>
          <cell r="I706" t="str">
            <v>WAX RING</v>
          </cell>
          <cell r="J706" t="str">
            <v>EA</v>
          </cell>
          <cell r="K706">
            <v>20</v>
          </cell>
          <cell r="L706" t="str">
            <v>037155107186</v>
          </cell>
          <cell r="M706">
            <v>0</v>
          </cell>
          <cell r="N706" t="str">
            <v>30671436600371551071888</v>
          </cell>
        </row>
        <row r="707">
          <cell r="B707" t="str">
            <v>ACF-1212</v>
          </cell>
          <cell r="C707" t="str">
            <v>SPECIALTY PRODUCTS</v>
          </cell>
          <cell r="D707">
            <v>8.6346134774531755</v>
          </cell>
          <cell r="E707">
            <v>8.5622301108835881</v>
          </cell>
          <cell r="F707">
            <v>8.1270965711104566</v>
          </cell>
          <cell r="G707" t="str">
            <v xml:space="preserve">ACCESS COVER, PLASTIC WHITE, 12" X 12" </v>
          </cell>
          <cell r="H707" t="str">
            <v>ROUGH-IN PRODUCTS</v>
          </cell>
          <cell r="I707" t="str">
            <v>ACCESS PANEL</v>
          </cell>
          <cell r="J707" t="str">
            <v>EA</v>
          </cell>
          <cell r="K707">
            <v>12</v>
          </cell>
          <cell r="L707" t="str">
            <v>671761532118</v>
          </cell>
          <cell r="M707">
            <v>0</v>
          </cell>
          <cell r="N707">
            <v>0</v>
          </cell>
        </row>
        <row r="708">
          <cell r="B708" t="str">
            <v>ACF-1717</v>
          </cell>
          <cell r="C708" t="str">
            <v>SPECIALTY PRODUCTS</v>
          </cell>
          <cell r="D708">
            <v>15.082898542346092</v>
          </cell>
          <cell r="E708">
            <v>14.956459648819084</v>
          </cell>
          <cell r="F708">
            <v>14.196370612997431</v>
          </cell>
          <cell r="G708" t="str">
            <v xml:space="preserve">ACCESS COVER, PLASTIC WHITE, 17" X 17" </v>
          </cell>
          <cell r="H708" t="str">
            <v>ROUGH-IN PRODUCTS</v>
          </cell>
          <cell r="I708" t="str">
            <v>ACCESS PANEL</v>
          </cell>
          <cell r="J708" t="str">
            <v>EA</v>
          </cell>
          <cell r="K708">
            <v>12</v>
          </cell>
          <cell r="L708" t="str">
            <v>671761533115</v>
          </cell>
          <cell r="M708">
            <v>0</v>
          </cell>
          <cell r="N708">
            <v>0</v>
          </cell>
        </row>
        <row r="709">
          <cell r="B709" t="str">
            <v>AP1212</v>
          </cell>
          <cell r="C709" t="str">
            <v>SPECIALTY PRODUCTS</v>
          </cell>
          <cell r="D709">
            <v>43.339117646447662</v>
          </cell>
          <cell r="E709">
            <v>42.97580882578108</v>
          </cell>
          <cell r="F709">
            <v>40.79177317422748</v>
          </cell>
          <cell r="G709" t="str">
            <v xml:space="preserve">ACCESS PANEL, PLASTIC WHITE 12" X 12" </v>
          </cell>
          <cell r="H709" t="str">
            <v>ROUGH-IN PRODUCTS</v>
          </cell>
          <cell r="I709" t="str">
            <v>ACCESS PANEL</v>
          </cell>
          <cell r="J709" t="str">
            <v>EA</v>
          </cell>
          <cell r="K709">
            <v>12</v>
          </cell>
          <cell r="L709" t="str">
            <v>671761532217</v>
          </cell>
          <cell r="M709">
            <v>0</v>
          </cell>
          <cell r="N709">
            <v>0</v>
          </cell>
        </row>
        <row r="710">
          <cell r="B710" t="str">
            <v>AP1414</v>
          </cell>
          <cell r="C710" t="str">
            <v>SPECIALTY PRODUCTS</v>
          </cell>
          <cell r="D710">
            <v>49.152029844610254</v>
          </cell>
          <cell r="E710">
            <v>48.73999178370898</v>
          </cell>
          <cell r="F710">
            <v>46.263019677294757</v>
          </cell>
          <cell r="G710" t="str">
            <v xml:space="preserve">ACCESS PANEL, PLASTIC WHITE 14" X 14" </v>
          </cell>
          <cell r="H710" t="str">
            <v>ROUGH-IN PRODUCTS</v>
          </cell>
          <cell r="I710" t="str">
            <v>ACCESS PANEL</v>
          </cell>
          <cell r="J710" t="str">
            <v>EA</v>
          </cell>
          <cell r="K710">
            <v>12</v>
          </cell>
          <cell r="L710" t="str">
            <v>671761534419</v>
          </cell>
          <cell r="M710">
            <v>0</v>
          </cell>
          <cell r="N710">
            <v>0</v>
          </cell>
        </row>
        <row r="711">
          <cell r="B711" t="str">
            <v>AP1426</v>
          </cell>
          <cell r="C711" t="str">
            <v>SPECIALTY PRODUCTS</v>
          </cell>
          <cell r="D711">
            <v>85.792633910592443</v>
          </cell>
          <cell r="E711">
            <v>85.073440204292055</v>
          </cell>
          <cell r="F711">
            <v>80.749997982187224</v>
          </cell>
          <cell r="G711" t="str">
            <v xml:space="preserve">ACCESS PANEL, PLASTIC WHITE 14" X 26" </v>
          </cell>
          <cell r="H711" t="str">
            <v>ROUGH-IN PRODUCTS</v>
          </cell>
          <cell r="I711" t="str">
            <v>ACCESS PANEL</v>
          </cell>
          <cell r="J711" t="str">
            <v>EA</v>
          </cell>
          <cell r="K711">
            <v>12</v>
          </cell>
          <cell r="L711" t="str">
            <v>671761534600</v>
          </cell>
          <cell r="M711">
            <v>0</v>
          </cell>
          <cell r="N711">
            <v>0</v>
          </cell>
        </row>
        <row r="712">
          <cell r="B712" t="str">
            <v>AP55</v>
          </cell>
          <cell r="C712" t="str">
            <v>SPECIALTY PRODUCTS</v>
          </cell>
          <cell r="D712">
            <v>23.247036285450857</v>
          </cell>
          <cell r="E712">
            <v>23.052157990840424</v>
          </cell>
          <cell r="F712">
            <v>21.880644614528151</v>
          </cell>
          <cell r="G712" t="str">
            <v xml:space="preserve">ACCESS PANEL, PLASTIC WHITE 5" X 5" </v>
          </cell>
          <cell r="H712" t="str">
            <v>ROUGH-IN PRODUCTS</v>
          </cell>
          <cell r="I712" t="str">
            <v>ACCESS PANEL</v>
          </cell>
          <cell r="J712" t="str">
            <v>EA</v>
          </cell>
          <cell r="K712">
            <v>12</v>
          </cell>
          <cell r="L712" t="str">
            <v>671761535515</v>
          </cell>
          <cell r="M712">
            <v>0</v>
          </cell>
          <cell r="N712">
            <v>0</v>
          </cell>
        </row>
        <row r="713">
          <cell r="B713" t="str">
            <v>AP88</v>
          </cell>
          <cell r="C713" t="str">
            <v>SPECIALTY PRODUCTS</v>
          </cell>
          <cell r="D713">
            <v>32.518175756434239</v>
          </cell>
          <cell r="E713">
            <v>32.245578141949402</v>
          </cell>
          <cell r="F713">
            <v>30.606854073893544</v>
          </cell>
          <cell r="G713" t="str">
            <v xml:space="preserve">ACCESS PANEL, PLASTIC WHITE 8" X 8" </v>
          </cell>
          <cell r="H713" t="str">
            <v>ROUGH-IN PRODUCTS</v>
          </cell>
          <cell r="I713" t="str">
            <v>ACCESS PANEL</v>
          </cell>
          <cell r="J713" t="str">
            <v>EA</v>
          </cell>
          <cell r="K713">
            <v>12</v>
          </cell>
          <cell r="L713" t="str">
            <v>671761538813</v>
          </cell>
          <cell r="M713">
            <v>0</v>
          </cell>
          <cell r="N713">
            <v>0</v>
          </cell>
        </row>
        <row r="714">
          <cell r="B714" t="str">
            <v>AP96</v>
          </cell>
          <cell r="C714" t="str">
            <v>SPECIALTY PRODUCTS</v>
          </cell>
          <cell r="D714">
            <v>34.593803996206631</v>
          </cell>
          <cell r="E714">
            <v>34.303806533988734</v>
          </cell>
          <cell r="F714">
            <v>32.560483057333556</v>
          </cell>
          <cell r="G714" t="str">
            <v xml:space="preserve">ACCESS PANEL, PLASTIC WHITE 9" X 6" </v>
          </cell>
          <cell r="H714" t="str">
            <v>ROUGH-IN PRODUCTS</v>
          </cell>
          <cell r="I714" t="str">
            <v>ACCESS PANEL</v>
          </cell>
          <cell r="J714" t="str">
            <v>EA</v>
          </cell>
          <cell r="K714">
            <v>12</v>
          </cell>
          <cell r="L714" t="str">
            <v>671761539612</v>
          </cell>
          <cell r="M714">
            <v>0</v>
          </cell>
          <cell r="N714">
            <v>0</v>
          </cell>
        </row>
        <row r="715">
          <cell r="B715" t="str">
            <v>FS44</v>
          </cell>
          <cell r="C715" t="str">
            <v>SPECIALTY PRODUCTS</v>
          </cell>
          <cell r="D715">
            <v>1.7070041133534453</v>
          </cell>
          <cell r="E715">
            <v>1.7756134155224272</v>
          </cell>
          <cell r="F715">
            <v>1.7201538391554008</v>
          </cell>
          <cell r="G715" t="str">
            <v xml:space="preserve">SPACER, FOAM 4" X 4", 6 INCH PIPE </v>
          </cell>
          <cell r="H715" t="str">
            <v>GROUND WORK</v>
          </cell>
          <cell r="I715" t="str">
            <v>FOAM PIPE WRAP</v>
          </cell>
          <cell r="J715" t="str">
            <v>EA</v>
          </cell>
          <cell r="K715">
            <v>60</v>
          </cell>
          <cell r="L715" t="str">
            <v>671761651093</v>
          </cell>
          <cell r="M715">
            <v>0</v>
          </cell>
          <cell r="N715">
            <v>0</v>
          </cell>
        </row>
        <row r="716">
          <cell r="B716" t="str">
            <v>GSB-101</v>
          </cell>
          <cell r="C716" t="str">
            <v>SPECIALTY PRODUCTS</v>
          </cell>
          <cell r="D716">
            <v>37.35215169367607</v>
          </cell>
          <cell r="E716">
            <v>36.116843063059399</v>
          </cell>
          <cell r="F716">
            <v>36.357087216502968</v>
          </cell>
          <cell r="G716" t="str">
            <v>GAS BOX, WHITE, 1/2" MALE X 1/2" FEMALE VALVE, UNASSEMBLED</v>
          </cell>
          <cell r="H716" t="str">
            <v>OUTLET BOX</v>
          </cell>
          <cell r="I716" t="str">
            <v>GAS BOX</v>
          </cell>
          <cell r="J716" t="str">
            <v>EA</v>
          </cell>
          <cell r="K716">
            <v>10</v>
          </cell>
          <cell r="L716" t="str">
            <v>671436007248</v>
          </cell>
          <cell r="M716">
            <v>0</v>
          </cell>
          <cell r="N716" t="str">
            <v>30671436007249</v>
          </cell>
        </row>
        <row r="717">
          <cell r="B717" t="str">
            <v>GSB-101-FX</v>
          </cell>
          <cell r="C717" t="str">
            <v>SPECIALTY PRODUCTS</v>
          </cell>
          <cell r="D717">
            <v>29.348119187888337</v>
          </cell>
          <cell r="E717">
            <v>28.377519549546669</v>
          </cell>
          <cell r="F717">
            <v>28.566282812966616</v>
          </cell>
          <cell r="G717" t="str">
            <v>GAS BOX, WHITE, WITH 1/2" FEMALE X 1/2" FEMALE VALVE FOR CSST, UNASSEMB</v>
          </cell>
          <cell r="H717" t="str">
            <v>OUTLET BOX</v>
          </cell>
          <cell r="I717" t="str">
            <v>GAS BOX</v>
          </cell>
          <cell r="J717" t="str">
            <v>EA</v>
          </cell>
          <cell r="K717">
            <v>10</v>
          </cell>
          <cell r="L717" t="str">
            <v>671436211607</v>
          </cell>
          <cell r="M717">
            <v>0</v>
          </cell>
          <cell r="N717" t="str">
            <v>30671436211608</v>
          </cell>
        </row>
        <row r="718">
          <cell r="B718" t="str">
            <v>GSB-101-FXGP</v>
          </cell>
          <cell r="C718" t="str">
            <v>SPECIALTY PRODUCTS</v>
          </cell>
          <cell r="D718">
            <v>29.348119187888337</v>
          </cell>
          <cell r="E718">
            <v>28.377519549546669</v>
          </cell>
          <cell r="F718">
            <v>28.566282812966616</v>
          </cell>
          <cell r="G718" t="str">
            <v>GAS BOX, WHITE, WITH 1/2" FEMALE X 1/2" FEMALE VALVE FOR CSST, UNASSEMB</v>
          </cell>
          <cell r="H718" t="str">
            <v>OUTLET BOX</v>
          </cell>
          <cell r="I718" t="str">
            <v>GAS BOX</v>
          </cell>
          <cell r="J718" t="str">
            <v>EA</v>
          </cell>
          <cell r="K718">
            <v>10</v>
          </cell>
          <cell r="L718" t="str">
            <v>671436211621</v>
          </cell>
          <cell r="M718">
            <v>0</v>
          </cell>
          <cell r="N718" t="str">
            <v>30671436211622</v>
          </cell>
        </row>
        <row r="719">
          <cell r="B719" t="str">
            <v>GSB-101-GP</v>
          </cell>
          <cell r="C719" t="str">
            <v>SPECIALTY PRODUCTS</v>
          </cell>
          <cell r="D719">
            <v>29.348119187888337</v>
          </cell>
          <cell r="E719">
            <v>28.377519549546669</v>
          </cell>
          <cell r="F719">
            <v>28.566282812966616</v>
          </cell>
          <cell r="G719" t="str">
            <v>GAS BOX, WHITE, 1/2" MALE X 1/2" FEMALE VALVE, GAS PACK, UNASSEMBLED, TRACT</v>
          </cell>
          <cell r="H719" t="str">
            <v>OUTLET BOX</v>
          </cell>
          <cell r="I719" t="str">
            <v>GAS BOX</v>
          </cell>
          <cell r="J719" t="str">
            <v>EA</v>
          </cell>
          <cell r="K719">
            <v>10</v>
          </cell>
          <cell r="L719" t="str">
            <v>671436210235</v>
          </cell>
          <cell r="M719">
            <v>0</v>
          </cell>
          <cell r="N719" t="str">
            <v>30671436210236</v>
          </cell>
        </row>
        <row r="720">
          <cell r="B720" t="str">
            <v>GSB-201</v>
          </cell>
          <cell r="C720" t="str">
            <v>SPECIALTY PRODUCTS</v>
          </cell>
          <cell r="D720">
            <v>47.874209560744042</v>
          </cell>
          <cell r="E720">
            <v>47.871200000000002</v>
          </cell>
          <cell r="F720">
            <v>47.788000000000004</v>
          </cell>
          <cell r="G720" t="str">
            <v>GAS BOX, WHITE, WITH 3/4" MALE X 3/4" FEMALE VALVE, UNASSEMBLED</v>
          </cell>
          <cell r="H720" t="str">
            <v>OUTLET BOX</v>
          </cell>
          <cell r="I720" t="str">
            <v>GAS BOX</v>
          </cell>
          <cell r="J720" t="str">
            <v>EA</v>
          </cell>
          <cell r="K720">
            <v>10</v>
          </cell>
          <cell r="L720" t="str">
            <v>671436212420</v>
          </cell>
          <cell r="M720">
            <v>0</v>
          </cell>
          <cell r="N720" t="str">
            <v>30671436212421</v>
          </cell>
        </row>
        <row r="721">
          <cell r="B721" t="str">
            <v>GSB-201-D</v>
          </cell>
          <cell r="C721" t="str">
            <v>SPECIALTY PRODUCTS</v>
          </cell>
          <cell r="D721">
            <v>50.657593837531479</v>
          </cell>
          <cell r="E721">
            <v>51.116</v>
          </cell>
          <cell r="F721">
            <v>50.388000000000005</v>
          </cell>
          <cell r="G721" t="str">
            <v>GAS BOX, DEEP, W/3/4" MALE X 3/4" FEMALE VALVE UNASSEMBLED</v>
          </cell>
          <cell r="H721" t="str">
            <v>OUTLET BOX</v>
          </cell>
          <cell r="I721" t="str">
            <v>GAS BOX</v>
          </cell>
          <cell r="J721" t="str">
            <v>EA</v>
          </cell>
          <cell r="K721">
            <v>10</v>
          </cell>
          <cell r="L721" t="str">
            <v>671436225178</v>
          </cell>
          <cell r="M721">
            <v>0</v>
          </cell>
          <cell r="N721" t="str">
            <v>30671436225179</v>
          </cell>
        </row>
        <row r="722">
          <cell r="B722" t="str">
            <v>GSB-501</v>
          </cell>
          <cell r="C722" t="str">
            <v>SPECIALTY PRODUCTS</v>
          </cell>
          <cell r="D722">
            <v>70.954666537793926</v>
          </cell>
          <cell r="E722">
            <v>69.700800000000001</v>
          </cell>
          <cell r="F722">
            <v>68.671199999999999</v>
          </cell>
          <cell r="G722" t="str">
            <v>GAS BOX, WHITE, METAL 1/2" MALE X 1/2" FEMALE VALVE, UNASSEMBLED</v>
          </cell>
          <cell r="H722" t="str">
            <v>OUTLET BOX</v>
          </cell>
          <cell r="I722" t="str">
            <v>GAS BOX</v>
          </cell>
          <cell r="J722" t="str">
            <v>EA</v>
          </cell>
          <cell r="K722">
            <v>10</v>
          </cell>
          <cell r="L722" t="str">
            <v>671436210297</v>
          </cell>
          <cell r="M722">
            <v>0</v>
          </cell>
          <cell r="N722" t="str">
            <v>30671436210298</v>
          </cell>
        </row>
        <row r="723">
          <cell r="B723" t="str">
            <v>GSB-501-FX</v>
          </cell>
          <cell r="C723" t="str">
            <v>SPECIALTY PRODUCTS</v>
          </cell>
          <cell r="D723">
            <v>70.954666537793926</v>
          </cell>
          <cell r="E723">
            <v>68.660799999999995</v>
          </cell>
          <cell r="F723">
            <v>69.08720000000001</v>
          </cell>
          <cell r="G723" t="str">
            <v>GAS BOX, WHITE, METAL, W/1/2" FEMALE X 1/2"  UNA FEMALE VALVE, FOR CSST</v>
          </cell>
          <cell r="H723" t="str">
            <v>OUTLET BOX</v>
          </cell>
          <cell r="I723" t="str">
            <v>GAS BOX</v>
          </cell>
          <cell r="J723" t="str">
            <v>EA</v>
          </cell>
          <cell r="K723">
            <v>10</v>
          </cell>
          <cell r="L723" t="str">
            <v>671436211614</v>
          </cell>
          <cell r="M723">
            <v>0</v>
          </cell>
          <cell r="N723" t="str">
            <v>30671436211615</v>
          </cell>
        </row>
        <row r="724">
          <cell r="B724" t="str">
            <v>GSB-601</v>
          </cell>
          <cell r="C724" t="str">
            <v>SPECIALTY PRODUCTS</v>
          </cell>
          <cell r="D724">
            <v>86.962731549369366</v>
          </cell>
          <cell r="E724">
            <v>82.94</v>
          </cell>
          <cell r="F724">
            <v>82.461600000000004</v>
          </cell>
          <cell r="G724" t="str">
            <v>GAS BOX, WHITE, METAL, W/ 3/4" MALE X 3/4" FEMALE VALVE, UNASSEMBLED</v>
          </cell>
          <cell r="H724" t="str">
            <v>OUTLET BOX</v>
          </cell>
          <cell r="I724" t="str">
            <v>GAS BOX</v>
          </cell>
          <cell r="J724" t="str">
            <v>EA</v>
          </cell>
          <cell r="K724">
            <v>10</v>
          </cell>
          <cell r="L724" t="str">
            <v>671436210303</v>
          </cell>
          <cell r="M724">
            <v>0</v>
          </cell>
          <cell r="N724" t="str">
            <v>30671436210304</v>
          </cell>
        </row>
        <row r="725">
          <cell r="B725" t="str">
            <v>GSFS-101</v>
          </cell>
          <cell r="C725" t="str">
            <v>SPECIALTY PRODUCTS</v>
          </cell>
          <cell r="D725">
            <v>99.71726550994353</v>
          </cell>
          <cell r="E725">
            <v>88.744242954945932</v>
          </cell>
          <cell r="F725">
            <v>89.334557160550148</v>
          </cell>
          <cell r="G725" t="str">
            <v>GAS FIRESTOP BOX, MINI, 1/2" MALE X 1/2" FEMALE VALVE, UNASSEMB</v>
          </cell>
          <cell r="H725" t="str">
            <v>OUTLET BOX</v>
          </cell>
          <cell r="I725" t="str">
            <v>GAS BOX</v>
          </cell>
          <cell r="J725" t="str">
            <v>EA</v>
          </cell>
          <cell r="K725">
            <v>10</v>
          </cell>
          <cell r="L725" t="str">
            <v>671436232800</v>
          </cell>
          <cell r="M725">
            <v>0</v>
          </cell>
          <cell r="N725" t="str">
            <v>30671436232801</v>
          </cell>
        </row>
        <row r="726">
          <cell r="B726" t="str">
            <v>GSFS-101-FX</v>
          </cell>
          <cell r="C726" t="str">
            <v>SPECIALTY PRODUCTS</v>
          </cell>
          <cell r="D726">
            <v>99.71726550994353</v>
          </cell>
          <cell r="E726">
            <v>88.744242954945932</v>
          </cell>
          <cell r="F726">
            <v>89.334557160550148</v>
          </cell>
          <cell r="G726" t="str">
            <v>GAS FIRESTOP BOX, MINI, 1/2" FEMALE X 1/2" FEMALE VALVE FOR CSST, UNASSEMB</v>
          </cell>
          <cell r="H726" t="str">
            <v>OUTLET BOX</v>
          </cell>
          <cell r="I726" t="str">
            <v>GAS BOX</v>
          </cell>
          <cell r="J726" t="str">
            <v>EA</v>
          </cell>
          <cell r="K726">
            <v>10</v>
          </cell>
          <cell r="L726" t="str">
            <v>671436232879</v>
          </cell>
          <cell r="M726">
            <v>0</v>
          </cell>
          <cell r="N726" t="str">
            <v>30671436232870</v>
          </cell>
        </row>
        <row r="727">
          <cell r="B727" t="str">
            <v>GSFS-121-FXNA</v>
          </cell>
          <cell r="C727" t="str">
            <v>SPECIALTY PRODUCTS</v>
          </cell>
          <cell r="D727">
            <v>70.2</v>
          </cell>
          <cell r="E727">
            <v>70.2</v>
          </cell>
          <cell r="F727">
            <v>70.2</v>
          </cell>
          <cell r="G727" t="str">
            <v>GAS FIRESTOP BOX, LARGE 1/2" FEMALE X 1/2" FEMALE UNASSEMBLED</v>
          </cell>
          <cell r="H727" t="str">
            <v>OUTLET BOX</v>
          </cell>
          <cell r="I727" t="str">
            <v>GAS BOX</v>
          </cell>
          <cell r="J727" t="str">
            <v>EA</v>
          </cell>
          <cell r="K727">
            <v>10</v>
          </cell>
          <cell r="L727" t="str">
            <v>671436002816</v>
          </cell>
          <cell r="M727">
            <v>0</v>
          </cell>
          <cell r="N727" t="str">
            <v>30671436002855</v>
          </cell>
        </row>
        <row r="728">
          <cell r="B728" t="str">
            <v>GSFS-201</v>
          </cell>
          <cell r="C728" t="str">
            <v>SPECIALTY PRODUCTS</v>
          </cell>
          <cell r="D728">
            <v>110.03165118226674</v>
          </cell>
          <cell r="E728">
            <v>96.483566468458662</v>
          </cell>
          <cell r="F728">
            <v>97.125361564086504</v>
          </cell>
          <cell r="G728" t="str">
            <v>GAS FIRESTOP BOX, MINI, 3/4" MALE X 3/4" FEMALE VALVE, UNASSEMB</v>
          </cell>
          <cell r="H728" t="str">
            <v>OUTLET BOX</v>
          </cell>
          <cell r="I728" t="str">
            <v>GAS BOX</v>
          </cell>
          <cell r="J728" t="str">
            <v>EA</v>
          </cell>
          <cell r="K728">
            <v>10</v>
          </cell>
          <cell r="L728" t="str">
            <v>671436232824</v>
          </cell>
          <cell r="M728">
            <v>0</v>
          </cell>
          <cell r="N728" t="str">
            <v>30671436232825</v>
          </cell>
        </row>
        <row r="729">
          <cell r="B729" t="str">
            <v>HCW24</v>
          </cell>
          <cell r="C729" t="str">
            <v>SPECIALTY PRODUCTS</v>
          </cell>
          <cell r="D729">
            <v>22.76383848554357</v>
          </cell>
          <cell r="E729">
            <v>21.641896847164663</v>
          </cell>
          <cell r="F729">
            <v>20.965933025068001</v>
          </cell>
          <cell r="G729" t="str">
            <v xml:space="preserve">FOAM TAPE HANDI-CAP-WRAP </v>
          </cell>
          <cell r="H729" t="str">
            <v>GROUND WORK</v>
          </cell>
          <cell r="I729" t="str">
            <v>FOAM PIPE WRAP</v>
          </cell>
          <cell r="J729" t="str">
            <v>EA</v>
          </cell>
          <cell r="K729">
            <v>24</v>
          </cell>
          <cell r="L729" t="str">
            <v>671761651079</v>
          </cell>
          <cell r="M729">
            <v>0</v>
          </cell>
          <cell r="N729">
            <v>0</v>
          </cell>
        </row>
        <row r="730">
          <cell r="B730" t="str">
            <v>OB-100</v>
          </cell>
          <cell r="C730" t="str">
            <v>SPECIALTY PRODUCTS</v>
          </cell>
          <cell r="D730">
            <v>11.248910548674646</v>
          </cell>
          <cell r="E730">
            <v>10.061120567566546</v>
          </cell>
          <cell r="F730">
            <v>10.128045724597255</v>
          </cell>
          <cell r="G730" t="str">
            <v xml:space="preserve">OUTLET BOX, BEIGE, WITH- OUT VALVES, UNIVERSAL </v>
          </cell>
          <cell r="H730" t="str">
            <v>OUTLET BOX</v>
          </cell>
          <cell r="I730" t="str">
            <v>WASHING MACHINE OUTLET BOX</v>
          </cell>
          <cell r="J730" t="str">
            <v>EA</v>
          </cell>
          <cell r="K730">
            <v>10</v>
          </cell>
          <cell r="L730" t="str">
            <v>671436101557</v>
          </cell>
          <cell r="M730">
            <v>0</v>
          </cell>
          <cell r="N730" t="str">
            <v>30671436101558</v>
          </cell>
        </row>
        <row r="731">
          <cell r="B731" t="str">
            <v>OB-101</v>
          </cell>
          <cell r="C731" t="str">
            <v>SPECIALTY PRODUCTS</v>
          </cell>
          <cell r="D731">
            <v>10.780205942479869</v>
          </cell>
          <cell r="E731">
            <v>8.3842671396387871</v>
          </cell>
          <cell r="F731">
            <v>8.4400381038310481</v>
          </cell>
          <cell r="G731" t="str">
            <v xml:space="preserve">OUTLET BOX, WHITE WITH- OUT VALVES, UNIVERSAL </v>
          </cell>
          <cell r="H731" t="str">
            <v>OUTLET BOX</v>
          </cell>
          <cell r="I731" t="str">
            <v>WASHING MACHINE OUTLET BOX</v>
          </cell>
          <cell r="J731" t="str">
            <v>EA</v>
          </cell>
          <cell r="K731">
            <v>10</v>
          </cell>
          <cell r="L731" t="str">
            <v>671436101571</v>
          </cell>
          <cell r="M731">
            <v>0</v>
          </cell>
          <cell r="N731" t="str">
            <v>30671436101572</v>
          </cell>
        </row>
        <row r="732">
          <cell r="B732" t="str">
            <v>OB-101-T</v>
          </cell>
          <cell r="C732" t="str">
            <v>SPECIALTY PRODUCTS</v>
          </cell>
          <cell r="D732">
            <v>9.3740921238955366</v>
          </cell>
          <cell r="E732">
            <v>8.3842671396387871</v>
          </cell>
          <cell r="F732">
            <v>8.4400381038310481</v>
          </cell>
          <cell r="G732" t="str">
            <v xml:space="preserve">OUTLET BOX, WHITE WITH- OUT VALVES, UNIVERSAL </v>
          </cell>
          <cell r="H732" t="str">
            <v>OUTLET BOX</v>
          </cell>
          <cell r="I732" t="str">
            <v>WASHING MACHINE OUTLET BOX</v>
          </cell>
          <cell r="J732" t="str">
            <v>EA</v>
          </cell>
          <cell r="K732">
            <v>10</v>
          </cell>
          <cell r="L732" t="str">
            <v>671436101588</v>
          </cell>
          <cell r="M732">
            <v>0</v>
          </cell>
          <cell r="N732" t="str">
            <v>30671436101589</v>
          </cell>
        </row>
        <row r="733">
          <cell r="B733" t="str">
            <v>OB-102</v>
          </cell>
          <cell r="C733" t="str">
            <v>SPECIALTY PRODUCTS</v>
          </cell>
          <cell r="D733">
            <v>38.771245024431948</v>
          </cell>
          <cell r="E733">
            <v>36.890775414410669</v>
          </cell>
          <cell r="F733">
            <v>37.136167656856607</v>
          </cell>
          <cell r="G733" t="str">
            <v xml:space="preserve">OUTLET BOX, BEIGE, WITH MIP VALVES, UNASSEMBLED </v>
          </cell>
          <cell r="H733" t="str">
            <v>OUTLET BOX</v>
          </cell>
          <cell r="I733" t="str">
            <v>WASHING MACHINE OUTLET BOX</v>
          </cell>
          <cell r="J733" t="str">
            <v>EA</v>
          </cell>
          <cell r="K733">
            <v>10</v>
          </cell>
          <cell r="L733" t="str">
            <v>671436101595</v>
          </cell>
          <cell r="M733">
            <v>0</v>
          </cell>
          <cell r="N733" t="str">
            <v>30671436101596</v>
          </cell>
        </row>
        <row r="734">
          <cell r="B734" t="str">
            <v>OB-102-T</v>
          </cell>
          <cell r="C734" t="str">
            <v>SPECIALTY PRODUCTS</v>
          </cell>
          <cell r="D734">
            <v>38.771245024431948</v>
          </cell>
          <cell r="E734">
            <v>36.890775414410669</v>
          </cell>
          <cell r="F734">
            <v>37.136167656856607</v>
          </cell>
          <cell r="G734" t="str">
            <v xml:space="preserve">OUTLET BOX, BEIGE, WITH MIP VALVES, UNASSEMBLED </v>
          </cell>
          <cell r="H734" t="str">
            <v>OUTLET BOX</v>
          </cell>
          <cell r="I734" t="str">
            <v>WASHING MACHINE OUTLET BOX</v>
          </cell>
          <cell r="J734" t="str">
            <v>EA</v>
          </cell>
          <cell r="K734">
            <v>10</v>
          </cell>
          <cell r="L734" t="str">
            <v>671436101601</v>
          </cell>
          <cell r="M734">
            <v>0</v>
          </cell>
          <cell r="N734" t="str">
            <v>30671436101602</v>
          </cell>
        </row>
        <row r="735">
          <cell r="B735" t="str">
            <v>OB-103</v>
          </cell>
          <cell r="C735" t="str">
            <v>SPECIALTY PRODUCTS</v>
          </cell>
          <cell r="D735">
            <v>34.611200000000004</v>
          </cell>
          <cell r="E735">
            <v>30.957294054050909</v>
          </cell>
          <cell r="F735">
            <v>31.163217614145406</v>
          </cell>
          <cell r="G735" t="str">
            <v xml:space="preserve">OUTLET BOX, WHITE, WITH MIP VALVES, UNASSEMBLED </v>
          </cell>
          <cell r="H735" t="str">
            <v>OUTLET BOX</v>
          </cell>
          <cell r="I735" t="str">
            <v>WASHING MACHINE OUTLET BOX</v>
          </cell>
          <cell r="J735" t="str">
            <v>EA</v>
          </cell>
          <cell r="K735">
            <v>10</v>
          </cell>
          <cell r="L735" t="str">
            <v>671436101618</v>
          </cell>
          <cell r="M735">
            <v>0</v>
          </cell>
          <cell r="N735" t="str">
            <v>30671436101619</v>
          </cell>
        </row>
        <row r="736">
          <cell r="B736" t="str">
            <v>OB-103-DE</v>
          </cell>
          <cell r="C736" t="str">
            <v>SPECIALTY PRODUCTS</v>
          </cell>
          <cell r="D736">
            <v>44.764895311648843</v>
          </cell>
          <cell r="E736">
            <v>41.276392072067885</v>
          </cell>
          <cell r="F736">
            <v>41.550956818860534</v>
          </cell>
          <cell r="G736" t="str">
            <v>OUTLET BOX, WHITE, MIP VALVES, UNASSEMBLED CENTER OUTLET, STICKER</v>
          </cell>
          <cell r="H736" t="str">
            <v>OUTLET BOX</v>
          </cell>
          <cell r="I736" t="str">
            <v>WASHING MACHINE OUTLET BOX</v>
          </cell>
          <cell r="J736" t="str">
            <v>EA</v>
          </cell>
          <cell r="K736">
            <v>10</v>
          </cell>
          <cell r="L736" t="str">
            <v>671436224249</v>
          </cell>
          <cell r="M736">
            <v>0</v>
          </cell>
          <cell r="N736" t="str">
            <v>30671436224240</v>
          </cell>
        </row>
        <row r="737">
          <cell r="B737" t="str">
            <v>OB-103-T</v>
          </cell>
          <cell r="C737" t="str">
            <v>SPECIALTY PRODUCTS</v>
          </cell>
          <cell r="D737">
            <v>34.611200000000004</v>
          </cell>
          <cell r="E737">
            <v>30.957294054050909</v>
          </cell>
          <cell r="F737">
            <v>31.163217614145406</v>
          </cell>
          <cell r="G737" t="str">
            <v xml:space="preserve">OUTLET BOX, WHITE, WITH MIP VALVES, UNASSEMBLED </v>
          </cell>
          <cell r="H737" t="str">
            <v>OUTLET BOX</v>
          </cell>
          <cell r="I737" t="str">
            <v>WASHING MACHINE OUTLET BOX</v>
          </cell>
          <cell r="J737" t="str">
            <v>EA</v>
          </cell>
          <cell r="K737">
            <v>10</v>
          </cell>
          <cell r="L737" t="str">
            <v>671436101625</v>
          </cell>
          <cell r="M737">
            <v>0</v>
          </cell>
          <cell r="N737" t="str">
            <v>30671436101626</v>
          </cell>
        </row>
        <row r="738">
          <cell r="B738" t="str">
            <v>OB-1200</v>
          </cell>
          <cell r="C738" t="str">
            <v>SPECIALTY PRODUCTS</v>
          </cell>
          <cell r="D738">
            <v>12.43869916439985</v>
          </cell>
          <cell r="E738">
            <v>8.9002220405396368</v>
          </cell>
          <cell r="F738">
            <v>8.9594250640668047</v>
          </cell>
          <cell r="G738" t="str">
            <v xml:space="preserve">OUTLET BOX, DEEP UTILITY WITHOUT VALVES, UNASSEMB </v>
          </cell>
          <cell r="H738" t="str">
            <v>OUTLET BOX</v>
          </cell>
          <cell r="I738" t="str">
            <v>UTILITY BOX</v>
          </cell>
          <cell r="J738" t="str">
            <v>EA</v>
          </cell>
          <cell r="K738">
            <v>10</v>
          </cell>
          <cell r="L738" t="str">
            <v>671436228452</v>
          </cell>
          <cell r="M738">
            <v>0</v>
          </cell>
          <cell r="N738" t="str">
            <v>30671436228453</v>
          </cell>
        </row>
        <row r="739">
          <cell r="B739" t="str">
            <v>OB-1200-T</v>
          </cell>
          <cell r="C739" t="str">
            <v>SPECIALTY PRODUCTS</v>
          </cell>
          <cell r="D739">
            <v>12.43869916439985</v>
          </cell>
          <cell r="E739">
            <v>8.9002220405396368</v>
          </cell>
          <cell r="F739">
            <v>8.9594250640668047</v>
          </cell>
          <cell r="G739" t="str">
            <v xml:space="preserve">OUTLET BOX, DEEP UTILITY WITHOUT VALVES, UNASSEMB </v>
          </cell>
          <cell r="H739" t="str">
            <v>OUTLET BOX</v>
          </cell>
          <cell r="I739" t="str">
            <v>UTILITY BOX</v>
          </cell>
          <cell r="J739" t="str">
            <v>EA</v>
          </cell>
          <cell r="K739">
            <v>10</v>
          </cell>
          <cell r="L739" t="str">
            <v>671436228469</v>
          </cell>
          <cell r="M739">
            <v>0</v>
          </cell>
          <cell r="N739" t="str">
            <v>30671436228460</v>
          </cell>
        </row>
        <row r="740">
          <cell r="B740" t="str">
            <v>OB-1260</v>
          </cell>
          <cell r="C740" t="str">
            <v>SPECIALTY PRODUCTS</v>
          </cell>
          <cell r="D740">
            <v>50.908531072848064</v>
          </cell>
          <cell r="E740">
            <v>45.533020004499875</v>
          </cell>
          <cell r="F740">
            <v>45.835899240805531</v>
          </cell>
          <cell r="G740" t="str">
            <v>OUTLET BOX, DEEP UTILITY GAS, 1/2"NPT MALE X 1/2" NPT FEMALE, UNASS</v>
          </cell>
          <cell r="H740" t="str">
            <v>OUTLET BOX</v>
          </cell>
          <cell r="I740" t="str">
            <v>UTILITY BOX</v>
          </cell>
          <cell r="J740" t="str">
            <v>EA</v>
          </cell>
          <cell r="K740">
            <v>10</v>
          </cell>
          <cell r="L740" t="str">
            <v>671436232022</v>
          </cell>
          <cell r="M740">
            <v>0</v>
          </cell>
          <cell r="N740" t="str">
            <v>30671436232023</v>
          </cell>
        </row>
        <row r="741">
          <cell r="B741" t="str">
            <v>OB-1261</v>
          </cell>
          <cell r="C741" t="str">
            <v>SPECIALTY PRODUCTS</v>
          </cell>
          <cell r="D741">
            <v>55.956119139561054</v>
          </cell>
          <cell r="E741">
            <v>50.047625387382304</v>
          </cell>
          <cell r="F741">
            <v>50.380535142868403</v>
          </cell>
          <cell r="G741" t="str">
            <v>OUTLET BOX, DEEP UTILITY GAS, 3/4"NPT MALE X 3/4" NPT FEMALE, UNASS</v>
          </cell>
          <cell r="H741" t="str">
            <v>OUTLET BOX</v>
          </cell>
          <cell r="I741" t="str">
            <v>UTILITY BOX</v>
          </cell>
          <cell r="J741" t="str">
            <v>EA</v>
          </cell>
          <cell r="K741">
            <v>10</v>
          </cell>
          <cell r="L741" t="str">
            <v>671436232039</v>
          </cell>
          <cell r="M741">
            <v>0</v>
          </cell>
          <cell r="N741" t="str">
            <v>30671436232030</v>
          </cell>
        </row>
        <row r="742">
          <cell r="B742" t="str">
            <v>OB-1262</v>
          </cell>
          <cell r="C742" t="str">
            <v>SPECIALTY PRODUCTS</v>
          </cell>
          <cell r="D742">
            <v>37.784802099394327</v>
          </cell>
          <cell r="E742">
            <v>33.795046009005581</v>
          </cell>
          <cell r="F742">
            <v>34.019845895442067</v>
          </cell>
          <cell r="G742" t="str">
            <v>OUTLET BOX, DEEP UTILITY GAS, 1/2" NPT FEMALE X 1/2" NPT FEMALE, UNASS</v>
          </cell>
          <cell r="H742" t="str">
            <v>OUTLET BOX</v>
          </cell>
          <cell r="I742" t="str">
            <v>UTILITY BOX</v>
          </cell>
          <cell r="J742" t="str">
            <v>EA</v>
          </cell>
          <cell r="K742">
            <v>10</v>
          </cell>
          <cell r="L742" t="str">
            <v>671436232046</v>
          </cell>
          <cell r="M742">
            <v>0</v>
          </cell>
          <cell r="N742" t="str">
            <v>30671436232047</v>
          </cell>
        </row>
        <row r="743">
          <cell r="B743" t="str">
            <v>OB-200</v>
          </cell>
          <cell r="C743" t="str">
            <v>SPECIALTY PRODUCTS</v>
          </cell>
          <cell r="D743">
            <v>43.365992333159831</v>
          </cell>
          <cell r="E743">
            <v>39.986504819815757</v>
          </cell>
          <cell r="F743">
            <v>40.252489418271146</v>
          </cell>
          <cell r="G743" t="str">
            <v>OUTLET BOX, BEIGE, WITH MIP VALVES, CENTER OUTLET, ASSEM</v>
          </cell>
          <cell r="H743" t="str">
            <v>OUTLET BOX</v>
          </cell>
          <cell r="I743" t="str">
            <v>WASHING MACHINE OUTLET BOX</v>
          </cell>
          <cell r="J743" t="str">
            <v>EA</v>
          </cell>
          <cell r="K743">
            <v>10</v>
          </cell>
          <cell r="L743" t="str">
            <v>671436101632</v>
          </cell>
          <cell r="M743">
            <v>0</v>
          </cell>
          <cell r="N743" t="str">
            <v>30671436101633</v>
          </cell>
        </row>
        <row r="744">
          <cell r="B744" t="str">
            <v>OB-2000</v>
          </cell>
          <cell r="C744" t="str">
            <v>SPECIALTY PRODUCTS</v>
          </cell>
          <cell r="D744">
            <v>21.055653078288437</v>
          </cell>
          <cell r="E744">
            <v>18.83235388288097</v>
          </cell>
          <cell r="F744">
            <v>18.957624048605123</v>
          </cell>
          <cell r="G744" t="str">
            <v xml:space="preserve">KAHUNA OUTLET BOX, WHITE UNASSEM. NO VALVES </v>
          </cell>
          <cell r="H744" t="str">
            <v>OUTLET BOX</v>
          </cell>
          <cell r="I744" t="str">
            <v>WASHING MACHINE OUTLET BOX</v>
          </cell>
          <cell r="J744" t="str">
            <v>EA</v>
          </cell>
          <cell r="K744">
            <v>10</v>
          </cell>
          <cell r="L744" t="str">
            <v>671436229763</v>
          </cell>
          <cell r="M744">
            <v>0</v>
          </cell>
          <cell r="N744" t="str">
            <v>30671436229764</v>
          </cell>
        </row>
        <row r="745">
          <cell r="B745" t="str">
            <v>OB-2000-C</v>
          </cell>
          <cell r="C745" t="str">
            <v>SPECIALTY PRODUCTS</v>
          </cell>
          <cell r="D745">
            <v>21.632520285912783</v>
          </cell>
          <cell r="E745">
            <v>19.348308783781818</v>
          </cell>
          <cell r="F745">
            <v>19.477011008840876</v>
          </cell>
          <cell r="G745" t="str">
            <v>OUTLET BOX, WHITE UNASSEM, NO VALVES W/CONDENSATE, KAHUNA</v>
          </cell>
          <cell r="H745" t="str">
            <v>OUTLET BOX</v>
          </cell>
          <cell r="I745" t="str">
            <v>WASHING MACHINE OUTLET BOX</v>
          </cell>
          <cell r="J745" t="str">
            <v>EA</v>
          </cell>
          <cell r="K745">
            <v>10</v>
          </cell>
          <cell r="L745" t="str">
            <v>671436229770</v>
          </cell>
          <cell r="M745">
            <v>0</v>
          </cell>
          <cell r="N745" t="str">
            <v>30671436229771</v>
          </cell>
        </row>
        <row r="746">
          <cell r="B746" t="str">
            <v>OB-2000-C-T-P</v>
          </cell>
          <cell r="C746" t="str">
            <v>SPECIALTY PRODUCTS</v>
          </cell>
          <cell r="D746">
            <v>22.497821097349291</v>
          </cell>
          <cell r="E746">
            <v>20.122241135133091</v>
          </cell>
          <cell r="F746">
            <v>20.256091449194511</v>
          </cell>
          <cell r="G746" t="str">
            <v>OUTLET BOX, WHITE, NO VALVES, UNASS, W/2 COND T.P. KAHUNA</v>
          </cell>
          <cell r="H746" t="str">
            <v>OUTLET BOX</v>
          </cell>
          <cell r="I746" t="str">
            <v>WASHING MACHINE OUTLET BOX</v>
          </cell>
          <cell r="J746" t="str">
            <v>EA</v>
          </cell>
          <cell r="K746">
            <v>10</v>
          </cell>
          <cell r="L746" t="str">
            <v>671436232442</v>
          </cell>
          <cell r="M746">
            <v>0</v>
          </cell>
          <cell r="N746" t="str">
            <v>30671436232443</v>
          </cell>
        </row>
        <row r="747">
          <cell r="B747" t="str">
            <v>OB-201</v>
          </cell>
          <cell r="C747" t="str">
            <v>SPECIALTY PRODUCTS</v>
          </cell>
          <cell r="D747">
            <v>34.611200000000004</v>
          </cell>
          <cell r="E747">
            <v>30.957294054050909</v>
          </cell>
          <cell r="F747">
            <v>31.163217614145406</v>
          </cell>
          <cell r="G747" t="str">
            <v>OUTLET BOX, WHITE, WITH MIP VALVES, CENTER OUTLET, ASSEM</v>
          </cell>
          <cell r="H747" t="str">
            <v>OUTLET BOX</v>
          </cell>
          <cell r="I747" t="str">
            <v>WASHING MACHINE OUTLET BOX</v>
          </cell>
          <cell r="J747" t="str">
            <v>EA</v>
          </cell>
          <cell r="K747">
            <v>10</v>
          </cell>
          <cell r="L747" t="str">
            <v>671436101656</v>
          </cell>
          <cell r="M747">
            <v>0</v>
          </cell>
          <cell r="N747" t="str">
            <v>30671436101657</v>
          </cell>
        </row>
        <row r="748">
          <cell r="B748" t="str">
            <v>OB-2010</v>
          </cell>
          <cell r="C748" t="str">
            <v>SPECIALTY PRODUCTS</v>
          </cell>
          <cell r="D748">
            <v>43.265040571825566</v>
          </cell>
          <cell r="E748">
            <v>38.696617567563635</v>
          </cell>
          <cell r="F748">
            <v>38.954022017681751</v>
          </cell>
          <cell r="G748" t="str">
            <v xml:space="preserve">KAHUNA OUTLET BOX, WHITE, MIP VALVES, UNASSEMBLED </v>
          </cell>
          <cell r="H748" t="str">
            <v>OUTLET BOX</v>
          </cell>
          <cell r="I748" t="str">
            <v>WASHING MACHINE OUTLET BOX</v>
          </cell>
          <cell r="J748" t="str">
            <v>EA</v>
          </cell>
          <cell r="K748">
            <v>10</v>
          </cell>
          <cell r="L748" t="str">
            <v>671436225352</v>
          </cell>
          <cell r="M748">
            <v>0</v>
          </cell>
          <cell r="N748" t="str">
            <v>30671436225353</v>
          </cell>
        </row>
        <row r="749">
          <cell r="B749" t="str">
            <v>OB-2010-C</v>
          </cell>
          <cell r="C749" t="str">
            <v>SPECIALTY PRODUCTS</v>
          </cell>
          <cell r="D749">
            <v>48.024195034726368</v>
          </cell>
          <cell r="E749">
            <v>42.953245499995639</v>
          </cell>
          <cell r="F749">
            <v>43.238964439626734</v>
          </cell>
          <cell r="G749" t="str">
            <v>OUTLET BOX, WHITE, MIP VALVES, UNASSEMBLED W/CONDENSATE, KAHUNA</v>
          </cell>
          <cell r="H749" t="str">
            <v>OUTLET BOX</v>
          </cell>
          <cell r="I749" t="str">
            <v>WASHING MACHINE OUTLET BOX</v>
          </cell>
          <cell r="J749" t="str">
            <v>EA</v>
          </cell>
          <cell r="K749">
            <v>10</v>
          </cell>
          <cell r="L749" t="str">
            <v>671436225413</v>
          </cell>
          <cell r="M749">
            <v>0</v>
          </cell>
          <cell r="N749" t="str">
            <v>30671436225414</v>
          </cell>
        </row>
        <row r="750">
          <cell r="B750" t="str">
            <v>OB-2011</v>
          </cell>
          <cell r="C750" t="str">
            <v>SPECIALTY PRODUCTS</v>
          </cell>
          <cell r="D750">
            <v>43.265040571825566</v>
          </cell>
          <cell r="E750">
            <v>38.696617567563635</v>
          </cell>
          <cell r="F750">
            <v>38.954022017681751</v>
          </cell>
          <cell r="G750" t="str">
            <v xml:space="preserve">KAHUNA OUTLET BOX, WHITE MIP VALVES, ASSEMBLED </v>
          </cell>
          <cell r="H750" t="str">
            <v>OUTLET BOX</v>
          </cell>
          <cell r="I750" t="str">
            <v>WASHING MACHINE OUTLET BOX</v>
          </cell>
          <cell r="J750" t="str">
            <v>EA</v>
          </cell>
          <cell r="K750">
            <v>10</v>
          </cell>
          <cell r="L750" t="str">
            <v>671436225390</v>
          </cell>
          <cell r="M750">
            <v>0</v>
          </cell>
          <cell r="N750" t="str">
            <v>30671436225391</v>
          </cell>
        </row>
        <row r="751">
          <cell r="B751" t="str">
            <v>OB-2011-C</v>
          </cell>
          <cell r="C751" t="str">
            <v>SPECIALTY PRODUCTS</v>
          </cell>
          <cell r="D751">
            <v>48.024195034726368</v>
          </cell>
          <cell r="E751">
            <v>42.953245499995639</v>
          </cell>
          <cell r="F751">
            <v>43.238964439626734</v>
          </cell>
          <cell r="G751" t="str">
            <v>OUTLET BOX, WHITE, MIP VALVES, ASSEMBLED W/CONDENSATE,KAHUNA</v>
          </cell>
          <cell r="H751" t="str">
            <v>OUTLET BOX</v>
          </cell>
          <cell r="I751" t="str">
            <v>WASHING MACHINE OUTLET BOX</v>
          </cell>
          <cell r="J751" t="str">
            <v>EA</v>
          </cell>
          <cell r="K751">
            <v>10</v>
          </cell>
          <cell r="L751" t="str">
            <v>671436225437</v>
          </cell>
          <cell r="M751">
            <v>0</v>
          </cell>
          <cell r="N751" t="str">
            <v>30671436225438</v>
          </cell>
        </row>
        <row r="752">
          <cell r="B752" t="str">
            <v>OB-2011-T</v>
          </cell>
          <cell r="C752" t="str">
            <v>SPECIALTY PRODUCTS</v>
          </cell>
          <cell r="D752">
            <v>43.265040571825566</v>
          </cell>
          <cell r="E752">
            <v>38.696617567563635</v>
          </cell>
          <cell r="F752">
            <v>38.954022017681751</v>
          </cell>
          <cell r="G752" t="str">
            <v xml:space="preserve">KAHUNA OUTLET BOX, WHITE MIP VALVES, ASSEMBLED </v>
          </cell>
          <cell r="H752" t="str">
            <v>OUTLET BOX</v>
          </cell>
          <cell r="I752" t="str">
            <v>WASHING MACHINE OUTLET BOX</v>
          </cell>
          <cell r="J752" t="str">
            <v>EA</v>
          </cell>
          <cell r="K752">
            <v>10</v>
          </cell>
          <cell r="L752" t="str">
            <v>671436225406</v>
          </cell>
          <cell r="M752">
            <v>0</v>
          </cell>
          <cell r="N752" t="str">
            <v>30671436225407</v>
          </cell>
        </row>
        <row r="753">
          <cell r="B753" t="str">
            <v>OB-201-A</v>
          </cell>
          <cell r="C753" t="str">
            <v>SPECIALTY PRODUCTS</v>
          </cell>
          <cell r="D753">
            <v>9.3740921238955366</v>
          </cell>
          <cell r="E753">
            <v>8.3842671396387871</v>
          </cell>
          <cell r="F753">
            <v>8.4400381038310481</v>
          </cell>
          <cell r="G753" t="str">
            <v xml:space="preserve">OUTLET BOX, WHITE WITHOUT VALVES, UNIVERSAL </v>
          </cell>
          <cell r="H753" t="str">
            <v>OUTLET BOX</v>
          </cell>
          <cell r="I753" t="str">
            <v>WASHING MACHINE OUTLET BOX</v>
          </cell>
          <cell r="J753" t="str">
            <v>EA</v>
          </cell>
          <cell r="K753">
            <v>10</v>
          </cell>
          <cell r="L753" t="str">
            <v>671436014222</v>
          </cell>
          <cell r="M753">
            <v>0</v>
          </cell>
          <cell r="N753" t="str">
            <v>30671436014230</v>
          </cell>
        </row>
        <row r="754">
          <cell r="B754" t="str">
            <v>OB-201-T</v>
          </cell>
          <cell r="C754" t="str">
            <v>SPECIALTY PRODUCTS</v>
          </cell>
          <cell r="D754">
            <v>34.612032457460444</v>
          </cell>
          <cell r="E754">
            <v>30.957294054050909</v>
          </cell>
          <cell r="F754">
            <v>31.163217614145406</v>
          </cell>
          <cell r="G754" t="str">
            <v>OUTLET BOX, WHITE, WITH MIP VALVES, CENTER OUTLET, ASSEM</v>
          </cell>
          <cell r="H754" t="str">
            <v>OUTLET BOX</v>
          </cell>
          <cell r="I754" t="str">
            <v>WASHING MACHINE OUTLET BOX</v>
          </cell>
          <cell r="J754" t="str">
            <v>EA</v>
          </cell>
          <cell r="K754">
            <v>10</v>
          </cell>
          <cell r="L754" t="str">
            <v>671436101663</v>
          </cell>
          <cell r="M754">
            <v>0</v>
          </cell>
          <cell r="N754" t="str">
            <v>30671436101664</v>
          </cell>
        </row>
        <row r="755">
          <cell r="B755" t="str">
            <v>OB-201-TOP-T</v>
          </cell>
          <cell r="C755" t="str">
            <v>SPECIALTY PRODUCTS</v>
          </cell>
          <cell r="D755">
            <v>34.612032457460444</v>
          </cell>
          <cell r="E755">
            <v>30.957294054050909</v>
          </cell>
          <cell r="F755">
            <v>31.163217614145406</v>
          </cell>
          <cell r="G755" t="str">
            <v>OUTLET BOX, WHITE, WITH MIP VALVES, ASSEM ON TOP, CENTER OUTLET</v>
          </cell>
          <cell r="H755" t="str">
            <v>OUTLET BOX</v>
          </cell>
          <cell r="I755" t="str">
            <v>WASHING MACHINE OUTLET BOX</v>
          </cell>
          <cell r="J755" t="str">
            <v>EA</v>
          </cell>
          <cell r="K755">
            <v>10</v>
          </cell>
          <cell r="L755" t="str">
            <v>671436007996</v>
          </cell>
          <cell r="M755">
            <v>0</v>
          </cell>
          <cell r="N755" t="str">
            <v>30671436007997</v>
          </cell>
        </row>
        <row r="756">
          <cell r="B756" t="str">
            <v>OB-202</v>
          </cell>
          <cell r="C756" t="str">
            <v>SPECIALTY PRODUCTS</v>
          </cell>
          <cell r="D756">
            <v>34.612032457460444</v>
          </cell>
          <cell r="E756">
            <v>30.957294054050909</v>
          </cell>
          <cell r="F756">
            <v>31.163217614145406</v>
          </cell>
          <cell r="G756" t="str">
            <v>OUTLET BOX, BEIGE, WITH MIP VALVES, LEFT OUTLET ASSEM</v>
          </cell>
          <cell r="H756" t="str">
            <v>OUTLET BOX</v>
          </cell>
          <cell r="I756" t="str">
            <v>WASHING MACHINE OUTLET BOX</v>
          </cell>
          <cell r="J756" t="str">
            <v>EA</v>
          </cell>
          <cell r="K756">
            <v>10</v>
          </cell>
          <cell r="L756" t="str">
            <v>671436101670</v>
          </cell>
          <cell r="M756">
            <v>0</v>
          </cell>
          <cell r="N756" t="str">
            <v>30671436101671</v>
          </cell>
        </row>
        <row r="757">
          <cell r="B757" t="str">
            <v>OB-2020</v>
          </cell>
          <cell r="C757" t="str">
            <v>SPECIALTY PRODUCTS</v>
          </cell>
          <cell r="D757">
            <v>44.70720859088641</v>
          </cell>
          <cell r="E757">
            <v>39.986504819815757</v>
          </cell>
          <cell r="F757">
            <v>40.252489418271146</v>
          </cell>
          <cell r="G757" t="str">
            <v xml:space="preserve">KAHUNA OUTLET BOX, WHITE CPVC VALVES, UNASSEMBLED </v>
          </cell>
          <cell r="H757" t="str">
            <v>OUTLET BOX</v>
          </cell>
          <cell r="I757" t="str">
            <v>WASHING MACHINE OUTLET BOX</v>
          </cell>
          <cell r="J757" t="str">
            <v>EA</v>
          </cell>
          <cell r="K757">
            <v>10</v>
          </cell>
          <cell r="L757" t="str">
            <v>671436225451</v>
          </cell>
          <cell r="M757">
            <v>0</v>
          </cell>
          <cell r="N757" t="str">
            <v>30671436225452</v>
          </cell>
        </row>
        <row r="758">
          <cell r="B758" t="str">
            <v>OB-2021</v>
          </cell>
          <cell r="C758" t="str">
            <v>SPECIALTY PRODUCTS</v>
          </cell>
          <cell r="D758">
            <v>44.70720859088641</v>
          </cell>
          <cell r="E758">
            <v>39.986504819815757</v>
          </cell>
          <cell r="F758">
            <v>40.252489418271146</v>
          </cell>
          <cell r="G758" t="str">
            <v xml:space="preserve">KAHUNA OUTLET BOX, WHITE CPVC VALVES, ASSEMBLED </v>
          </cell>
          <cell r="H758" t="str">
            <v>OUTLET BOX</v>
          </cell>
          <cell r="I758" t="str">
            <v>WASHING MACHINE OUTLET BOX</v>
          </cell>
          <cell r="J758" t="str">
            <v>EA</v>
          </cell>
          <cell r="K758">
            <v>10</v>
          </cell>
          <cell r="L758" t="str">
            <v>671436225475</v>
          </cell>
          <cell r="M758">
            <v>0</v>
          </cell>
          <cell r="N758" t="str">
            <v>30671436225476</v>
          </cell>
        </row>
        <row r="759">
          <cell r="B759" t="str">
            <v>OB-2021-C</v>
          </cell>
          <cell r="C759" t="str">
            <v>SPECIALTY PRODUCTS</v>
          </cell>
          <cell r="D759">
            <v>49.466363053787219</v>
          </cell>
          <cell r="E759">
            <v>44.243132752247753</v>
          </cell>
          <cell r="F759">
            <v>44.537431840216136</v>
          </cell>
          <cell r="G759" t="str">
            <v>OUTLET BOX, WHITE CPVC VALVES, ASSEMBLED W/CONDENSATE,KAHUNA</v>
          </cell>
          <cell r="H759" t="str">
            <v>OUTLET BOX</v>
          </cell>
          <cell r="I759" t="str">
            <v>WASHING MACHINE OUTLET BOX</v>
          </cell>
          <cell r="J759" t="str">
            <v>EA</v>
          </cell>
          <cell r="K759">
            <v>10</v>
          </cell>
          <cell r="L759" t="str">
            <v>671436225512</v>
          </cell>
          <cell r="M759">
            <v>0</v>
          </cell>
          <cell r="N759" t="str">
            <v>30671436225513</v>
          </cell>
        </row>
        <row r="760">
          <cell r="B760" t="str">
            <v>OB-2021-C-T</v>
          </cell>
          <cell r="C760" t="str">
            <v>SPECIALTY PRODUCTS</v>
          </cell>
          <cell r="D760">
            <v>49.466363053787219</v>
          </cell>
          <cell r="E760">
            <v>44.243132752247753</v>
          </cell>
          <cell r="F760">
            <v>44.537431840216136</v>
          </cell>
          <cell r="G760" t="str">
            <v>OUTLET BOX, WHITE CPVC VALVES, ASSEMBLED W/CONDEN, KAHUNA, TP</v>
          </cell>
          <cell r="H760" t="str">
            <v>OUTLET BOX</v>
          </cell>
          <cell r="I760" t="str">
            <v>WASHING MACHINE OUTLET BOX</v>
          </cell>
          <cell r="J760" t="str">
            <v>EA</v>
          </cell>
          <cell r="K760">
            <v>10</v>
          </cell>
          <cell r="L760" t="str">
            <v>671436225529</v>
          </cell>
          <cell r="M760">
            <v>0</v>
          </cell>
          <cell r="N760" t="str">
            <v>30671436225520</v>
          </cell>
        </row>
        <row r="761">
          <cell r="B761" t="str">
            <v>OB-2021-C-T-P</v>
          </cell>
          <cell r="C761" t="str">
            <v>SPECIALTY PRODUCTS</v>
          </cell>
          <cell r="D761">
            <v>51.918048686190666</v>
          </cell>
          <cell r="E761">
            <v>46.435941081076365</v>
          </cell>
          <cell r="F761">
            <v>46.744826421218107</v>
          </cell>
          <cell r="G761" t="str">
            <v>OUTLET BOX, WHITE, CPVC, ASSEM, W/2 COND, T.P. KAHUNA</v>
          </cell>
          <cell r="H761" t="str">
            <v>OUTLET BOX</v>
          </cell>
          <cell r="I761" t="str">
            <v>WASHING MACHINE OUTLET BOX</v>
          </cell>
          <cell r="J761" t="str">
            <v>EA</v>
          </cell>
          <cell r="K761">
            <v>10</v>
          </cell>
          <cell r="L761" t="str">
            <v>671436232435</v>
          </cell>
          <cell r="M761">
            <v>0</v>
          </cell>
          <cell r="N761" t="str">
            <v>30671436232436</v>
          </cell>
        </row>
        <row r="762">
          <cell r="B762" t="str">
            <v>OB-2021-T</v>
          </cell>
          <cell r="C762" t="str">
            <v>SPECIALTY PRODUCTS</v>
          </cell>
          <cell r="D762">
            <v>49.466363053787219</v>
          </cell>
          <cell r="E762">
            <v>44.243132752247753</v>
          </cell>
          <cell r="F762">
            <v>44.537431840216136</v>
          </cell>
          <cell r="G762" t="str">
            <v xml:space="preserve">KAHUNA OUTLET BOX, WHITE CPVC VALVES, ASSEMBLED </v>
          </cell>
          <cell r="H762" t="str">
            <v>OUTLET BOX</v>
          </cell>
          <cell r="I762" t="str">
            <v>WASHING MACHINE OUTLET BOX</v>
          </cell>
          <cell r="J762" t="str">
            <v>EA</v>
          </cell>
          <cell r="K762">
            <v>10</v>
          </cell>
          <cell r="L762" t="str">
            <v>671436225482</v>
          </cell>
          <cell r="M762">
            <v>0</v>
          </cell>
          <cell r="N762" t="str">
            <v>30671436225483</v>
          </cell>
        </row>
        <row r="763">
          <cell r="B763" t="str">
            <v>OB-203</v>
          </cell>
          <cell r="C763" t="str">
            <v>SPECIALTY PRODUCTS</v>
          </cell>
          <cell r="D763">
            <v>34.612032457460444</v>
          </cell>
          <cell r="E763">
            <v>30.957294054050909</v>
          </cell>
          <cell r="F763">
            <v>31.163217614145406</v>
          </cell>
          <cell r="G763" t="str">
            <v>OUTLET BOX, WHITE, W/MIP VALVES, LEFT OUTLET ASSEMBLED</v>
          </cell>
          <cell r="H763" t="str">
            <v>OUTLET BOX</v>
          </cell>
          <cell r="I763" t="str">
            <v>WASHING MACHINE OUTLET BOX</v>
          </cell>
          <cell r="J763" t="str">
            <v>EA</v>
          </cell>
          <cell r="K763">
            <v>10</v>
          </cell>
          <cell r="L763" t="str">
            <v>671436101694</v>
          </cell>
          <cell r="M763">
            <v>0</v>
          </cell>
          <cell r="N763" t="str">
            <v>30671436101695</v>
          </cell>
        </row>
        <row r="764">
          <cell r="B764" t="str">
            <v>OB-2030</v>
          </cell>
          <cell r="C764" t="str">
            <v>SPECIALTY PRODUCTS</v>
          </cell>
          <cell r="D764">
            <v>46.149376609947261</v>
          </cell>
          <cell r="E764">
            <v>41.276392072067885</v>
          </cell>
          <cell r="F764">
            <v>41.550956818860534</v>
          </cell>
          <cell r="G764" t="str">
            <v xml:space="preserve">KAHUNA OUTLET BOX, WHITE PEX VALVES, UNASSEMBLED </v>
          </cell>
          <cell r="H764" t="str">
            <v>OUTLET BOX</v>
          </cell>
          <cell r="I764" t="str">
            <v>WASHING MACHINE OUTLET BOX</v>
          </cell>
          <cell r="J764" t="str">
            <v>EA</v>
          </cell>
          <cell r="K764">
            <v>10</v>
          </cell>
          <cell r="L764" t="str">
            <v>671436225536</v>
          </cell>
          <cell r="M764">
            <v>0</v>
          </cell>
          <cell r="N764" t="str">
            <v>30671436225537</v>
          </cell>
        </row>
        <row r="765">
          <cell r="B765" t="str">
            <v>OB-2030-C</v>
          </cell>
          <cell r="C765" t="str">
            <v>SPECIALTY PRODUCTS</v>
          </cell>
          <cell r="D765">
            <v>50.908531072848064</v>
          </cell>
          <cell r="E765">
            <v>45.533020004499875</v>
          </cell>
          <cell r="F765">
            <v>45.835899240805531</v>
          </cell>
          <cell r="G765" t="str">
            <v>OUTLET BOX, WHITE PEX VALVES,UNASSEMBLED W/CONDENSATE, KAHUNA</v>
          </cell>
          <cell r="H765" t="str">
            <v>OUTLET BOX</v>
          </cell>
          <cell r="I765" t="str">
            <v>WASHING MACHINE OUTLET BOX</v>
          </cell>
          <cell r="J765" t="str">
            <v>EA</v>
          </cell>
          <cell r="K765">
            <v>10</v>
          </cell>
          <cell r="L765" t="str">
            <v>671436225574</v>
          </cell>
          <cell r="M765">
            <v>0</v>
          </cell>
          <cell r="N765" t="str">
            <v>30671436225575</v>
          </cell>
        </row>
        <row r="766">
          <cell r="B766" t="str">
            <v>OB-2031</v>
          </cell>
          <cell r="C766" t="str">
            <v>SPECIALTY PRODUCTS</v>
          </cell>
          <cell r="D766">
            <v>46.149376609947261</v>
          </cell>
          <cell r="E766">
            <v>41.276392072067885</v>
          </cell>
          <cell r="F766">
            <v>41.550956818860534</v>
          </cell>
          <cell r="G766" t="str">
            <v xml:space="preserve">KAHUNA OUTLET BOX, WHITE PEX VALVES, ASSEMBLED </v>
          </cell>
          <cell r="H766" t="str">
            <v>OUTLET BOX</v>
          </cell>
          <cell r="I766" t="str">
            <v>WASHING MACHINE OUTLET BOX</v>
          </cell>
          <cell r="J766" t="str">
            <v>EA</v>
          </cell>
          <cell r="K766">
            <v>10</v>
          </cell>
          <cell r="L766" t="str">
            <v>671436225550</v>
          </cell>
          <cell r="M766">
            <v>0</v>
          </cell>
          <cell r="N766" t="str">
            <v>30671436225551</v>
          </cell>
        </row>
        <row r="767">
          <cell r="B767" t="str">
            <v>OB-2031-C</v>
          </cell>
          <cell r="C767" t="str">
            <v>SPECIALTY PRODUCTS</v>
          </cell>
          <cell r="D767">
            <v>50.908531072848064</v>
          </cell>
          <cell r="E767">
            <v>45.533020004499875</v>
          </cell>
          <cell r="F767">
            <v>45.835899240805531</v>
          </cell>
          <cell r="G767" t="str">
            <v>OUTLET BOX, WHITE PEX VALVES, ASSEMBLED W/CONDENSATE, KAHUNA</v>
          </cell>
          <cell r="H767" t="str">
            <v>OUTLET BOX</v>
          </cell>
          <cell r="I767" t="str">
            <v>WASHING MACHINE OUTLET BOX</v>
          </cell>
          <cell r="J767" t="str">
            <v>EA</v>
          </cell>
          <cell r="K767">
            <v>10</v>
          </cell>
          <cell r="L767" t="str">
            <v>671436225598</v>
          </cell>
          <cell r="M767">
            <v>0</v>
          </cell>
          <cell r="N767" t="str">
            <v>30671436225599</v>
          </cell>
        </row>
        <row r="768">
          <cell r="B768" t="str">
            <v>OB-2031-T</v>
          </cell>
          <cell r="C768" t="str">
            <v>SPECIALTY PRODUCTS</v>
          </cell>
          <cell r="D768">
            <v>46.149376609947261</v>
          </cell>
          <cell r="E768">
            <v>41.276392072067885</v>
          </cell>
          <cell r="F768">
            <v>41.550956818860534</v>
          </cell>
          <cell r="G768" t="str">
            <v xml:space="preserve">KAHUNA OUTLET BOX, WHITE PEX VALVES, ASSEMBLED </v>
          </cell>
          <cell r="H768" t="str">
            <v>OUTLET BOX</v>
          </cell>
          <cell r="I768" t="str">
            <v>WASHING MACHINE OUTLET BOX</v>
          </cell>
          <cell r="J768" t="str">
            <v>EA</v>
          </cell>
          <cell r="K768">
            <v>10</v>
          </cell>
          <cell r="L768" t="str">
            <v>671436225567</v>
          </cell>
          <cell r="M768">
            <v>0</v>
          </cell>
          <cell r="N768" t="str">
            <v>30671436225568</v>
          </cell>
        </row>
        <row r="769">
          <cell r="B769" t="str">
            <v>OB-203-T</v>
          </cell>
          <cell r="C769" t="str">
            <v>SPECIALTY PRODUCTS</v>
          </cell>
          <cell r="D769">
            <v>34.612032457460444</v>
          </cell>
          <cell r="E769">
            <v>30.957294054050909</v>
          </cell>
          <cell r="F769">
            <v>31.163217614145406</v>
          </cell>
          <cell r="G769" t="str">
            <v>OUTLET BOX, WHITE, W/MIP VALVES, LEFT OUTLET ASSEMBLED</v>
          </cell>
          <cell r="H769" t="str">
            <v>OUTLET BOX</v>
          </cell>
          <cell r="I769" t="str">
            <v>WASHING MACHINE OUTLET BOX</v>
          </cell>
          <cell r="J769" t="str">
            <v>EA</v>
          </cell>
          <cell r="K769">
            <v>10</v>
          </cell>
          <cell r="L769" t="str">
            <v>671436101700</v>
          </cell>
          <cell r="M769">
            <v>0</v>
          </cell>
          <cell r="N769" t="str">
            <v>30671436101701</v>
          </cell>
        </row>
        <row r="770">
          <cell r="B770" t="str">
            <v>OB-2040</v>
          </cell>
          <cell r="C770" t="str">
            <v>SPECIALTY PRODUCTS</v>
          </cell>
          <cell r="D770">
            <v>53.778445430779165</v>
          </cell>
          <cell r="E770">
            <v>48.099895636481598</v>
          </cell>
          <cell r="F770">
            <v>48.419849367978408</v>
          </cell>
          <cell r="G770" t="str">
            <v xml:space="preserve">KAHUNA OUTLET BOX, WHITE REHAU VALVES, ASSEMBLED </v>
          </cell>
          <cell r="H770" t="str">
            <v>OUTLET BOX</v>
          </cell>
          <cell r="I770" t="str">
            <v>WASHING MACHINE OUTLET BOX</v>
          </cell>
          <cell r="J770" t="str">
            <v>EA</v>
          </cell>
          <cell r="K770">
            <v>10</v>
          </cell>
          <cell r="L770" t="str">
            <v>00671436225611</v>
          </cell>
          <cell r="M770">
            <v>0</v>
          </cell>
          <cell r="N770">
            <v>30671436225612</v>
          </cell>
        </row>
        <row r="771">
          <cell r="B771" t="str">
            <v>OB-205</v>
          </cell>
          <cell r="C771" t="str">
            <v>SPECIALTY PRODUCTS</v>
          </cell>
          <cell r="D771">
            <v>34.612032457460444</v>
          </cell>
          <cell r="E771">
            <v>30.957294054050909</v>
          </cell>
          <cell r="F771">
            <v>31.163217614145406</v>
          </cell>
          <cell r="G771" t="str">
            <v>OUTLET BOX, WHITE, W/MIP VALVES, RIGHT OUTLT ASSEMBLED</v>
          </cell>
          <cell r="H771" t="str">
            <v>OUTLET BOX</v>
          </cell>
          <cell r="I771" t="str">
            <v>WASHING MACHINE OUTLET BOX</v>
          </cell>
          <cell r="J771" t="str">
            <v>EA</v>
          </cell>
          <cell r="K771">
            <v>10</v>
          </cell>
          <cell r="L771" t="str">
            <v>671436101731</v>
          </cell>
          <cell r="M771">
            <v>0</v>
          </cell>
          <cell r="N771" t="str">
            <v>30671436101732</v>
          </cell>
        </row>
        <row r="772">
          <cell r="B772" t="str">
            <v>OB-2051</v>
          </cell>
          <cell r="C772" t="str">
            <v>SPECIALTY PRODUCTS</v>
          </cell>
          <cell r="D772">
            <v>57.686720762434085</v>
          </cell>
          <cell r="E772">
            <v>51.595490090084851</v>
          </cell>
          <cell r="F772">
            <v>51.938696023575666</v>
          </cell>
          <cell r="G772" t="str">
            <v>OUTLET BOX, WHITE KITEC VALVES, ASSEMBLED KAHUNA</v>
          </cell>
          <cell r="H772" t="str">
            <v>OUTLET BOX</v>
          </cell>
          <cell r="I772" t="str">
            <v>WASHING MACHINE OUTLET BOX</v>
          </cell>
          <cell r="J772" t="str">
            <v>EA</v>
          </cell>
          <cell r="K772">
            <v>10</v>
          </cell>
          <cell r="L772" t="str">
            <v>00671436225703</v>
          </cell>
          <cell r="M772">
            <v>0</v>
          </cell>
          <cell r="N772" t="str">
            <v>30671436225704</v>
          </cell>
        </row>
        <row r="773">
          <cell r="B773" t="str">
            <v>OB-2060</v>
          </cell>
          <cell r="C773" t="str">
            <v>SPECIALTY PRODUCTS</v>
          </cell>
          <cell r="D773">
            <v>47.591544629008119</v>
          </cell>
          <cell r="E773">
            <v>42.56627932432</v>
          </cell>
          <cell r="F773">
            <v>42.849424219449922</v>
          </cell>
          <cell r="G773" t="str">
            <v xml:space="preserve">KAHUNA OUTLET BOX, WHITE WIRSBO VALVES,UNASSEMBLED </v>
          </cell>
          <cell r="H773" t="str">
            <v>OUTLET BOX</v>
          </cell>
          <cell r="I773" t="str">
            <v>WASHING MACHINE OUTLET BOX</v>
          </cell>
          <cell r="J773" t="str">
            <v>EA</v>
          </cell>
          <cell r="K773">
            <v>10</v>
          </cell>
          <cell r="L773" t="str">
            <v>671436225765</v>
          </cell>
          <cell r="M773">
            <v>0</v>
          </cell>
          <cell r="N773" t="str">
            <v>30671436225766</v>
          </cell>
        </row>
        <row r="774">
          <cell r="B774" t="str">
            <v>OB-2060-C</v>
          </cell>
          <cell r="C774" t="str">
            <v>SPECIALTY PRODUCTS</v>
          </cell>
          <cell r="D774">
            <v>52.350699091908922</v>
          </cell>
          <cell r="E774">
            <v>46.822907256751989</v>
          </cell>
          <cell r="F774">
            <v>47.134366641394912</v>
          </cell>
          <cell r="G774" t="str">
            <v>OUTLET BOX, WHITE WIRSBO VALVES,UNASSEMBLED W/CONDENSATE,KAHUNA</v>
          </cell>
          <cell r="H774" t="str">
            <v>OUTLET BOX</v>
          </cell>
          <cell r="I774" t="str">
            <v>WASHING MACHINE OUTLET BOX</v>
          </cell>
          <cell r="J774" t="str">
            <v>EA</v>
          </cell>
          <cell r="K774">
            <v>10</v>
          </cell>
          <cell r="L774" t="str">
            <v>671436225802</v>
          </cell>
          <cell r="M774">
            <v>0</v>
          </cell>
          <cell r="N774" t="str">
            <v>30671436225803</v>
          </cell>
        </row>
        <row r="775">
          <cell r="B775" t="str">
            <v>OB-2061</v>
          </cell>
          <cell r="C775" t="str">
            <v>SPECIALTY PRODUCTS</v>
          </cell>
          <cell r="D775">
            <v>47.591544629008119</v>
          </cell>
          <cell r="E775">
            <v>42.56627932432</v>
          </cell>
          <cell r="F775">
            <v>42.849424219449922</v>
          </cell>
          <cell r="G775" t="str">
            <v xml:space="preserve">KAHUNA OUTLET BOX, WHITE WIRSBO VALVES, ASSEMBLED </v>
          </cell>
          <cell r="H775" t="str">
            <v>OUTLET BOX</v>
          </cell>
          <cell r="I775" t="str">
            <v>WASHING MACHINE OUTLET BOX</v>
          </cell>
          <cell r="J775" t="str">
            <v>EA</v>
          </cell>
          <cell r="K775">
            <v>10</v>
          </cell>
          <cell r="L775" t="str">
            <v>671436225789</v>
          </cell>
          <cell r="M775">
            <v>0</v>
          </cell>
          <cell r="N775" t="str">
            <v>30671436225780</v>
          </cell>
        </row>
        <row r="776">
          <cell r="B776" t="str">
            <v>OB-2061-C</v>
          </cell>
          <cell r="C776" t="str">
            <v>SPECIALTY PRODUCTS</v>
          </cell>
          <cell r="D776">
            <v>52.350699091908922</v>
          </cell>
          <cell r="E776">
            <v>46.822907256751989</v>
          </cell>
          <cell r="F776">
            <v>47.134366641394912</v>
          </cell>
          <cell r="G776" t="str">
            <v>OUTLET BOX, WHITE WIRSBO VALVES,ASSEMBLED W/CONDENSATE, KAHUNA</v>
          </cell>
          <cell r="H776" t="str">
            <v>OUTLET BOX</v>
          </cell>
          <cell r="I776" t="str">
            <v>WASHING MACHINE OUTLET BOX</v>
          </cell>
          <cell r="J776" t="str">
            <v>EA</v>
          </cell>
          <cell r="K776">
            <v>10</v>
          </cell>
          <cell r="L776" t="str">
            <v>671436225826</v>
          </cell>
          <cell r="M776">
            <v>0</v>
          </cell>
          <cell r="N776" t="str">
            <v>30671436225827</v>
          </cell>
        </row>
        <row r="777">
          <cell r="B777" t="str">
            <v>OB-2061-C-T</v>
          </cell>
          <cell r="C777" t="str">
            <v>SPECIALTY PRODUCTS</v>
          </cell>
          <cell r="D777">
            <v>54.43069909190892</v>
          </cell>
          <cell r="E777">
            <v>48.902907256751995</v>
          </cell>
          <cell r="F777">
            <v>49.214366641394911</v>
          </cell>
          <cell r="G777" t="str">
            <v>OUTLET BOX, WHITE WIRSBO VALVES,ASSEMBLED W/CONDENSATE, KAHUNA</v>
          </cell>
          <cell r="H777" t="str">
            <v>OUTLET BOX</v>
          </cell>
          <cell r="I777" t="str">
            <v>WASHING MACHINE OUTLET BOX</v>
          </cell>
          <cell r="J777" t="str">
            <v>EA</v>
          </cell>
          <cell r="K777">
            <v>10</v>
          </cell>
          <cell r="L777" t="str">
            <v>671436225833</v>
          </cell>
          <cell r="M777">
            <v>0</v>
          </cell>
          <cell r="N777" t="str">
            <v>30671436225834</v>
          </cell>
        </row>
        <row r="778">
          <cell r="B778" t="str">
            <v>OB-2061-T</v>
          </cell>
          <cell r="C778" t="str">
            <v>SPECIALTY PRODUCTS</v>
          </cell>
          <cell r="D778">
            <v>47.591544629008119</v>
          </cell>
          <cell r="E778">
            <v>42.56627932432</v>
          </cell>
          <cell r="F778">
            <v>42.849424219449922</v>
          </cell>
          <cell r="G778" t="str">
            <v xml:space="preserve">KAHUNA OUTLET BOX, WHITE WIRSBO VALVES, ASSEMBLED </v>
          </cell>
          <cell r="H778" t="str">
            <v>OUTLET BOX</v>
          </cell>
          <cell r="I778" t="str">
            <v>WASHING MACHINE OUTLET BOX</v>
          </cell>
          <cell r="J778" t="str">
            <v>EA</v>
          </cell>
          <cell r="K778">
            <v>10</v>
          </cell>
          <cell r="L778" t="str">
            <v>671436225796</v>
          </cell>
          <cell r="M778">
            <v>0</v>
          </cell>
          <cell r="N778" t="str">
            <v>30671436225797</v>
          </cell>
        </row>
        <row r="779">
          <cell r="B779" t="str">
            <v>OB-207</v>
          </cell>
          <cell r="C779" t="str">
            <v>SPECIALTY PRODUCTS</v>
          </cell>
          <cell r="D779">
            <v>69.922074236146358</v>
          </cell>
          <cell r="E779">
            <v>67.977058193686787</v>
          </cell>
          <cell r="F779">
            <v>68.429232011060947</v>
          </cell>
          <cell r="G779" t="str">
            <v>OUTLET BOX, WHITE, CENTER OUTLET, W/ MIP VALVE &amp; WH ARRESTER, ASSEMBLED</v>
          </cell>
          <cell r="H779" t="str">
            <v>OUTLET BOX</v>
          </cell>
          <cell r="I779" t="str">
            <v>WASHING MACHINE OUTLET BOX</v>
          </cell>
          <cell r="J779" t="str">
            <v>EA</v>
          </cell>
          <cell r="K779">
            <v>10</v>
          </cell>
          <cell r="L779" t="str">
            <v>671436212697</v>
          </cell>
          <cell r="M779">
            <v>0</v>
          </cell>
          <cell r="N779" t="str">
            <v>30671436212698</v>
          </cell>
        </row>
        <row r="780">
          <cell r="B780" t="str">
            <v>OB-2070</v>
          </cell>
          <cell r="C780" t="str">
            <v>SPECIALTY PRODUCTS</v>
          </cell>
          <cell r="D780">
            <v>51.918048686190666</v>
          </cell>
          <cell r="E780">
            <v>46.435941081076365</v>
          </cell>
          <cell r="F780">
            <v>46.744826421218107</v>
          </cell>
          <cell r="G780" t="str">
            <v>KAHUNA OUTLET BOX, WHITE VIEGA VALVES, NO H-ARREST UNASSEMBLED</v>
          </cell>
          <cell r="H780" t="str">
            <v>OUTLET BOX</v>
          </cell>
          <cell r="I780" t="str">
            <v>WASHING MACHINE OUTLET BOX</v>
          </cell>
          <cell r="J780" t="str">
            <v>EA</v>
          </cell>
          <cell r="K780">
            <v>10</v>
          </cell>
          <cell r="L780" t="str">
            <v>671436248962</v>
          </cell>
          <cell r="M780">
            <v>0</v>
          </cell>
          <cell r="N780" t="str">
            <v>30671436248963</v>
          </cell>
        </row>
        <row r="781">
          <cell r="B781" t="str">
            <v>OB-2070-C</v>
          </cell>
          <cell r="C781" t="str">
            <v>SPECIALTY PRODUCTS</v>
          </cell>
          <cell r="D781">
            <v>51.918048686190666</v>
          </cell>
          <cell r="E781">
            <v>46.435941081076365</v>
          </cell>
          <cell r="F781">
            <v>46.744826421218107</v>
          </cell>
          <cell r="G781" t="str">
            <v>OUTLET BOX, WHITE VIEGA VALVES,UNASSEM W/CONDENSATE, KAHUNA</v>
          </cell>
          <cell r="H781" t="str">
            <v>OUTLET BOX</v>
          </cell>
          <cell r="I781" t="str">
            <v>WASHING MACHINE OUTLET BOX</v>
          </cell>
          <cell r="J781" t="str">
            <v>EA</v>
          </cell>
          <cell r="K781">
            <v>10</v>
          </cell>
          <cell r="L781" t="str">
            <v>671436248986</v>
          </cell>
          <cell r="M781">
            <v>0</v>
          </cell>
          <cell r="N781" t="str">
            <v>30671436248987</v>
          </cell>
        </row>
        <row r="782">
          <cell r="B782" t="str">
            <v>OB-2070-C-T</v>
          </cell>
          <cell r="C782" t="str">
            <v>SPECIALTY PRODUCTS</v>
          </cell>
          <cell r="D782">
            <v>51.918048686190666</v>
          </cell>
          <cell r="E782">
            <v>46.435941081076365</v>
          </cell>
          <cell r="F782">
            <v>46.744826421218107</v>
          </cell>
          <cell r="G782" t="str">
            <v>OUTLET BOX, WHITE VIEGA VALVES,UNASSEM W/CONDEN,KAHUNA, TP</v>
          </cell>
          <cell r="H782" t="str">
            <v>OUTLET BOX</v>
          </cell>
          <cell r="I782" t="str">
            <v>WASHING MACHINE OUTLET BOX</v>
          </cell>
          <cell r="J782" t="str">
            <v>EA</v>
          </cell>
          <cell r="K782">
            <v>10</v>
          </cell>
          <cell r="L782" t="str">
            <v>00671436249020</v>
          </cell>
          <cell r="M782">
            <v>0</v>
          </cell>
          <cell r="N782" t="str">
            <v>30671436249021</v>
          </cell>
        </row>
        <row r="783">
          <cell r="B783" t="str">
            <v>OB-2070-T</v>
          </cell>
          <cell r="C783" t="str">
            <v>SPECIALTY PRODUCTS</v>
          </cell>
          <cell r="D783">
            <v>51.918048686190666</v>
          </cell>
          <cell r="E783">
            <v>46.435941081076365</v>
          </cell>
          <cell r="F783">
            <v>46.744826421218107</v>
          </cell>
          <cell r="G783" t="str">
            <v>OUTLET BOX, WHITE VIEGA VALVES,UNASSEM TRACT PACK, KAHUNA</v>
          </cell>
          <cell r="H783" t="str">
            <v>OUTLET BOX</v>
          </cell>
          <cell r="I783" t="str">
            <v>WASHING MACHINE OUTLET BOX</v>
          </cell>
          <cell r="J783" t="str">
            <v>EA</v>
          </cell>
          <cell r="K783">
            <v>10</v>
          </cell>
          <cell r="L783" t="str">
            <v>00671436249006</v>
          </cell>
          <cell r="M783">
            <v>0</v>
          </cell>
          <cell r="N783" t="str">
            <v>30671436249007</v>
          </cell>
        </row>
        <row r="784">
          <cell r="B784" t="str">
            <v>OB-2071</v>
          </cell>
          <cell r="C784" t="str">
            <v>SPECIALTY PRODUCTS</v>
          </cell>
          <cell r="D784">
            <v>51.918048686190666</v>
          </cell>
          <cell r="E784">
            <v>46.435941081076365</v>
          </cell>
          <cell r="F784">
            <v>46.744826421218107</v>
          </cell>
          <cell r="G784" t="str">
            <v xml:space="preserve">KAHUNA OUTLET BOX, WHITE VIEGA VALVES, ASSEMBLED </v>
          </cell>
          <cell r="H784" t="str">
            <v>OUTLET BOX</v>
          </cell>
          <cell r="I784" t="str">
            <v>WASHING MACHINE OUTLET BOX</v>
          </cell>
          <cell r="J784" t="str">
            <v>EA</v>
          </cell>
          <cell r="K784">
            <v>10</v>
          </cell>
          <cell r="L784" t="str">
            <v>671436248979</v>
          </cell>
          <cell r="M784">
            <v>0</v>
          </cell>
          <cell r="N784" t="str">
            <v>30671436248970</v>
          </cell>
        </row>
        <row r="785">
          <cell r="B785" t="str">
            <v>OB-2071-C</v>
          </cell>
          <cell r="C785" t="str">
            <v>SPECIALTY PRODUCTS</v>
          </cell>
          <cell r="D785">
            <v>51.918048686190666</v>
          </cell>
          <cell r="E785">
            <v>46.435941081076365</v>
          </cell>
          <cell r="F785">
            <v>46.744826421218107</v>
          </cell>
          <cell r="G785" t="str">
            <v>OUTLET BOX, WHITE VIEGA VALVES, ASSEMBLED W/CONDENSATE, KAHUNA</v>
          </cell>
          <cell r="H785" t="str">
            <v>OUTLET BOX</v>
          </cell>
          <cell r="I785" t="str">
            <v>WASHING MACHINE OUTLET BOX</v>
          </cell>
          <cell r="J785" t="str">
            <v>EA</v>
          </cell>
          <cell r="K785">
            <v>10</v>
          </cell>
          <cell r="L785" t="str">
            <v>671436248993</v>
          </cell>
          <cell r="M785">
            <v>0</v>
          </cell>
          <cell r="N785" t="str">
            <v>30671436248994</v>
          </cell>
        </row>
        <row r="786">
          <cell r="B786" t="str">
            <v>OB-2071-C-T</v>
          </cell>
          <cell r="C786" t="str">
            <v>SPECIALTY PRODUCTS</v>
          </cell>
          <cell r="D786">
            <v>51.918048686190666</v>
          </cell>
          <cell r="E786">
            <v>46.435941081076365</v>
          </cell>
          <cell r="F786">
            <v>46.744826421218107</v>
          </cell>
          <cell r="G786" t="str">
            <v>OUTLET BOX, WHITE VIEGA VALVES, ASSEMBLED W/CONDEN,KAHUNA, TP</v>
          </cell>
          <cell r="H786" t="str">
            <v>OUTLET BOX</v>
          </cell>
          <cell r="I786" t="str">
            <v>WASHING MACHINE OUTLET BOX</v>
          </cell>
          <cell r="J786" t="str">
            <v>EA</v>
          </cell>
          <cell r="K786">
            <v>10</v>
          </cell>
          <cell r="L786" t="str">
            <v>00671436249037</v>
          </cell>
          <cell r="M786">
            <v>0</v>
          </cell>
          <cell r="N786" t="str">
            <v>30671436249038</v>
          </cell>
        </row>
        <row r="787">
          <cell r="B787" t="str">
            <v>OB-2071-T</v>
          </cell>
          <cell r="C787" t="str">
            <v>SPECIALTY PRODUCTS</v>
          </cell>
          <cell r="D787">
            <v>51.918048686190666</v>
          </cell>
          <cell r="E787">
            <v>46.435941081076365</v>
          </cell>
          <cell r="F787">
            <v>46.744826421218107</v>
          </cell>
          <cell r="G787" t="str">
            <v>OUTLET BOX, WHITE VIEGA VALVES, ASSEMBLED TRACT PACK, KAHUNA</v>
          </cell>
          <cell r="H787" t="str">
            <v>OUTLET BOX</v>
          </cell>
          <cell r="I787" t="str">
            <v>WASHING MACHINE OUTLET BOX</v>
          </cell>
          <cell r="J787" t="str">
            <v>EA</v>
          </cell>
          <cell r="K787">
            <v>10</v>
          </cell>
          <cell r="L787" t="str">
            <v>00671436249013</v>
          </cell>
          <cell r="M787">
            <v>0</v>
          </cell>
          <cell r="N787" t="str">
            <v>30671436249014</v>
          </cell>
        </row>
        <row r="788">
          <cell r="B788" t="str">
            <v>OB-207-T</v>
          </cell>
          <cell r="C788" t="str">
            <v>SPECIALTY PRODUCTS</v>
          </cell>
          <cell r="D788">
            <v>69.922074236146358</v>
          </cell>
          <cell r="E788">
            <v>67.977058193686787</v>
          </cell>
          <cell r="F788">
            <v>68.429232011060947</v>
          </cell>
          <cell r="G788" t="str">
            <v>OUTLET BOX, WHITE, CENTER OUTLET, W/ MIP VALVE &amp; WH ARRESTER, ASSEMBLED</v>
          </cell>
          <cell r="H788" t="str">
            <v>OUTLET BOX</v>
          </cell>
          <cell r="I788" t="str">
            <v>WASHING MACHINE OUTLET BOX</v>
          </cell>
          <cell r="J788" t="str">
            <v>EA</v>
          </cell>
          <cell r="K788">
            <v>10</v>
          </cell>
          <cell r="L788" t="str">
            <v>671436212833</v>
          </cell>
          <cell r="M788">
            <v>0</v>
          </cell>
          <cell r="N788" t="str">
            <v>30671436212834</v>
          </cell>
        </row>
        <row r="789">
          <cell r="B789" t="str">
            <v>OB-207-TOP</v>
          </cell>
          <cell r="C789" t="str">
            <v>SPECIALTY PRODUCTS</v>
          </cell>
          <cell r="D789">
            <v>69.922074236146358</v>
          </cell>
          <cell r="E789">
            <v>67.977058193686787</v>
          </cell>
          <cell r="F789">
            <v>68.429232011060947</v>
          </cell>
          <cell r="G789" t="str">
            <v xml:space="preserve">OUTLET BOX, WHITE, MIP H A. TOP MOUNT, ASSEMBLED </v>
          </cell>
          <cell r="H789" t="str">
            <v>OUTLET BOX</v>
          </cell>
          <cell r="I789" t="str">
            <v>WASHING MACHINE OUTLET BOX</v>
          </cell>
          <cell r="J789" t="str">
            <v>EA</v>
          </cell>
          <cell r="K789">
            <v>10</v>
          </cell>
          <cell r="L789" t="str">
            <v>00671436234910</v>
          </cell>
          <cell r="M789">
            <v>0</v>
          </cell>
          <cell r="N789" t="str">
            <v>30671436234911</v>
          </cell>
        </row>
        <row r="790">
          <cell r="B790" t="str">
            <v>OB-207-TOP-T</v>
          </cell>
          <cell r="C790" t="str">
            <v>SPECIALTY PRODUCTS</v>
          </cell>
          <cell r="D790">
            <v>69.922074236146358</v>
          </cell>
          <cell r="E790">
            <v>67.977058193686787</v>
          </cell>
          <cell r="F790">
            <v>68.429232011060947</v>
          </cell>
          <cell r="G790" t="str">
            <v>OUTLET BOX, WHITE, CENTER OUTLET, W/ MIP VALVE &amp; WH ARRESTER, ASSEMBLED</v>
          </cell>
          <cell r="H790" t="str">
            <v>OUTLET BOX</v>
          </cell>
          <cell r="I790" t="str">
            <v>WASHING MACHINE OUTLET BOX</v>
          </cell>
          <cell r="J790" t="str">
            <v>EA</v>
          </cell>
          <cell r="K790">
            <v>10</v>
          </cell>
          <cell r="L790" t="str">
            <v>671436244513</v>
          </cell>
          <cell r="M790">
            <v>0</v>
          </cell>
          <cell r="N790" t="str">
            <v>30671436244514</v>
          </cell>
        </row>
        <row r="791">
          <cell r="B791" t="str">
            <v>OB-209</v>
          </cell>
          <cell r="C791" t="str">
            <v>SPECIALTY PRODUCTS</v>
          </cell>
          <cell r="D791">
            <v>69.922074236146358</v>
          </cell>
          <cell r="E791">
            <v>67.977058193686787</v>
          </cell>
          <cell r="F791">
            <v>68.429232011060947</v>
          </cell>
          <cell r="G791" t="str">
            <v>OUTLET BOX, WHITE, MIP VALVE WITH WATER HAMMER ARRESTOR, LEFT, ASSEM</v>
          </cell>
          <cell r="H791" t="str">
            <v>OUTLET BOX</v>
          </cell>
          <cell r="I791" t="str">
            <v>WASHING MACHINE OUTLET BOX</v>
          </cell>
          <cell r="J791" t="str">
            <v>EA</v>
          </cell>
          <cell r="K791">
            <v>10</v>
          </cell>
          <cell r="L791" t="str">
            <v>671436213106</v>
          </cell>
          <cell r="M791">
            <v>0</v>
          </cell>
          <cell r="N791" t="str">
            <v>30671436213107</v>
          </cell>
        </row>
        <row r="792">
          <cell r="B792" t="str">
            <v>OB-210</v>
          </cell>
          <cell r="C792" t="str">
            <v>SPECIALTY PRODUCTS</v>
          </cell>
          <cell r="D792">
            <v>67.682159999999996</v>
          </cell>
          <cell r="E792">
            <v>67.977058193686787</v>
          </cell>
          <cell r="F792">
            <v>68.429232011060947</v>
          </cell>
          <cell r="G792" t="str">
            <v>OUTLET BOX, WHITE, MIP VALVE WITH WATER HAMMER ARRESTER, UNASSEMBLED</v>
          </cell>
          <cell r="H792" t="str">
            <v>OUTLET BOX</v>
          </cell>
          <cell r="I792" t="str">
            <v>WASHING MACHINE OUTLET BOX</v>
          </cell>
          <cell r="J792" t="str">
            <v>EA</v>
          </cell>
          <cell r="K792">
            <v>10</v>
          </cell>
          <cell r="L792" t="str">
            <v>671436213120</v>
          </cell>
          <cell r="M792">
            <v>0</v>
          </cell>
          <cell r="N792" t="str">
            <v>30671436213121</v>
          </cell>
        </row>
        <row r="793">
          <cell r="B793" t="str">
            <v>OB-210-T</v>
          </cell>
          <cell r="C793" t="str">
            <v>SPECIALTY PRODUCTS</v>
          </cell>
          <cell r="D793">
            <v>67.682159999999996</v>
          </cell>
          <cell r="E793">
            <v>67.977058193686787</v>
          </cell>
          <cell r="F793">
            <v>68.429232011060947</v>
          </cell>
          <cell r="G793" t="str">
            <v>OUTLET BOX, WHITE, MIP VALVE WITH WATER HAMMER ARRESTER, UNASSEMBLED</v>
          </cell>
          <cell r="H793" t="str">
            <v>OUTLET BOX</v>
          </cell>
          <cell r="I793" t="str">
            <v>WASHING MACHINE OUTLET BOX</v>
          </cell>
          <cell r="J793" t="str">
            <v>EA</v>
          </cell>
          <cell r="K793">
            <v>10</v>
          </cell>
          <cell r="L793" t="str">
            <v>671436213137</v>
          </cell>
          <cell r="M793">
            <v>0</v>
          </cell>
          <cell r="N793" t="str">
            <v>30671436213138</v>
          </cell>
        </row>
        <row r="794">
          <cell r="B794" t="str">
            <v>OB-211</v>
          </cell>
          <cell r="C794" t="str">
            <v>SPECIALTY PRODUCTS</v>
          </cell>
          <cell r="D794">
            <v>69.59444959999999</v>
          </cell>
          <cell r="E794">
            <v>69.65391162161454</v>
          </cell>
          <cell r="F794">
            <v>70.117239631827147</v>
          </cell>
          <cell r="G794" t="str">
            <v>OUTLET BOX, WHITE, CPVC VALVE WITH WATER HAMMER ARRESTER, UNASSEMBLED</v>
          </cell>
          <cell r="H794" t="str">
            <v>OUTLET BOX</v>
          </cell>
          <cell r="I794" t="str">
            <v>WASHING MACHINE OUTLET BOX</v>
          </cell>
          <cell r="J794" t="str">
            <v>EA</v>
          </cell>
          <cell r="K794">
            <v>10</v>
          </cell>
          <cell r="L794" t="str">
            <v>671436213311</v>
          </cell>
          <cell r="M794">
            <v>0</v>
          </cell>
          <cell r="N794" t="str">
            <v>30671436213312</v>
          </cell>
        </row>
        <row r="795">
          <cell r="B795" t="str">
            <v>OB-2110</v>
          </cell>
          <cell r="C795" t="str">
            <v>SPECIALTY PRODUCTS</v>
          </cell>
          <cell r="D795">
            <v>79.030807444534688</v>
          </cell>
          <cell r="E795">
            <v>70.685821423416243</v>
          </cell>
          <cell r="F795">
            <v>71.15601355229866</v>
          </cell>
          <cell r="G795" t="str">
            <v>KAHUNA OUTLET BOX, WHITE MIP VALVES,UNASSEMBLED W/HA,</v>
          </cell>
          <cell r="H795" t="str">
            <v>OUTLET BOX</v>
          </cell>
          <cell r="I795" t="str">
            <v>WASHING MACHINE OUTLET BOX</v>
          </cell>
          <cell r="J795" t="str">
            <v>EA</v>
          </cell>
          <cell r="K795">
            <v>10</v>
          </cell>
          <cell r="L795" t="str">
            <v>671436225840</v>
          </cell>
          <cell r="M795">
            <v>0</v>
          </cell>
          <cell r="N795" t="str">
            <v>30671436225841</v>
          </cell>
        </row>
        <row r="796">
          <cell r="B796" t="str">
            <v>OB-2110-C</v>
          </cell>
          <cell r="C796" t="str">
            <v>SPECIALTY PRODUCTS</v>
          </cell>
          <cell r="D796">
            <v>83.789961907435497</v>
          </cell>
          <cell r="E796">
            <v>74.942449355848225</v>
          </cell>
          <cell r="F796">
            <v>75.44095597424365</v>
          </cell>
          <cell r="G796" t="str">
            <v>OUTLET BOX, WHITE MIP VALVES,UNASSEMBLED W/HA, CONDEN, KAHUNA</v>
          </cell>
          <cell r="H796" t="str">
            <v>OUTLET BOX</v>
          </cell>
          <cell r="I796" t="str">
            <v>WASHING MACHINE OUTLET BOX</v>
          </cell>
          <cell r="J796" t="str">
            <v>EA</v>
          </cell>
          <cell r="K796">
            <v>10</v>
          </cell>
          <cell r="L796" t="str">
            <v>671436225888</v>
          </cell>
          <cell r="M796">
            <v>0</v>
          </cell>
          <cell r="N796" t="str">
            <v>30671436225889</v>
          </cell>
        </row>
        <row r="797">
          <cell r="B797" t="str">
            <v>OB-2111</v>
          </cell>
          <cell r="C797" t="str">
            <v>SPECIALTY PRODUCTS</v>
          </cell>
          <cell r="D797">
            <v>79.030807444534688</v>
          </cell>
          <cell r="E797">
            <v>70.685821423416243</v>
          </cell>
          <cell r="F797">
            <v>71.15601355229866</v>
          </cell>
          <cell r="G797" t="str">
            <v>KAHUNA OUTLET BOX, WHITE MIP VALVES, ASSEMBLED W/HA</v>
          </cell>
          <cell r="H797" t="str">
            <v>OUTLET BOX</v>
          </cell>
          <cell r="I797" t="str">
            <v>WASHING MACHINE OUTLET BOX</v>
          </cell>
          <cell r="J797" t="str">
            <v>EA</v>
          </cell>
          <cell r="K797">
            <v>10</v>
          </cell>
          <cell r="L797" t="str">
            <v>671436225864</v>
          </cell>
          <cell r="M797">
            <v>0</v>
          </cell>
          <cell r="N797" t="str">
            <v>30671436225865</v>
          </cell>
        </row>
        <row r="798">
          <cell r="B798" t="str">
            <v>OB-2111-C</v>
          </cell>
          <cell r="C798" t="str">
            <v>SPECIALTY PRODUCTS</v>
          </cell>
          <cell r="D798">
            <v>83.789961907435512</v>
          </cell>
          <cell r="E798">
            <v>74.942449355848254</v>
          </cell>
          <cell r="F798">
            <v>75.440955974243664</v>
          </cell>
          <cell r="G798" t="str">
            <v>OUTLET BOX, WHITE MIP VALVES,ASSEMBLED W/HA, CONDEN, KAHUNA</v>
          </cell>
          <cell r="H798" t="str">
            <v>OUTLET BOX</v>
          </cell>
          <cell r="I798" t="str">
            <v>WASHING MACHINE OUTLET BOX</v>
          </cell>
          <cell r="J798" t="str">
            <v>EA</v>
          </cell>
          <cell r="K798">
            <v>10</v>
          </cell>
          <cell r="L798" t="str">
            <v>671436225901</v>
          </cell>
          <cell r="M798">
            <v>0</v>
          </cell>
          <cell r="N798" t="str">
            <v>30671436225902</v>
          </cell>
        </row>
        <row r="799">
          <cell r="B799" t="str">
            <v>OB-2111-T</v>
          </cell>
          <cell r="C799" t="str">
            <v>SPECIALTY PRODUCTS</v>
          </cell>
          <cell r="D799">
            <v>90.885428561214866</v>
          </cell>
          <cell r="E799">
            <v>70.685821423416243</v>
          </cell>
          <cell r="F799">
            <v>71.15601355229866</v>
          </cell>
          <cell r="G799" t="str">
            <v>KAHUNA OUTLET BOX, WHITE MIP VALVES, ASSEMBLED W/HA</v>
          </cell>
          <cell r="H799" t="str">
            <v>OUTLET BOX</v>
          </cell>
          <cell r="I799" t="str">
            <v>WASHING MACHINE OUTLET BOX</v>
          </cell>
          <cell r="J799" t="str">
            <v>EA</v>
          </cell>
          <cell r="K799">
            <v>10</v>
          </cell>
          <cell r="L799" t="str">
            <v>671436225871</v>
          </cell>
          <cell r="M799">
            <v>0</v>
          </cell>
          <cell r="N799" t="str">
            <v>30671436225872</v>
          </cell>
        </row>
        <row r="800">
          <cell r="B800" t="str">
            <v>OB-211-T</v>
          </cell>
          <cell r="C800" t="str">
            <v>SPECIALTY PRODUCTS</v>
          </cell>
          <cell r="D800">
            <v>69.59444959999999</v>
          </cell>
          <cell r="E800">
            <v>69.65391162161454</v>
          </cell>
          <cell r="F800">
            <v>70.117239631827147</v>
          </cell>
          <cell r="G800" t="str">
            <v>OUTLET BOX, WHITE, CPVC VALVE WITH WATER HAMMER ARRESTER, UNASSEMBLED</v>
          </cell>
          <cell r="H800" t="str">
            <v>OUTLET BOX</v>
          </cell>
          <cell r="I800" t="str">
            <v>WASHING MACHINE OUTLET BOX</v>
          </cell>
          <cell r="J800" t="str">
            <v>EA</v>
          </cell>
          <cell r="K800">
            <v>10</v>
          </cell>
          <cell r="L800" t="str">
            <v>671436213328</v>
          </cell>
          <cell r="M800">
            <v>0</v>
          </cell>
          <cell r="N800" t="str">
            <v>30671436213329</v>
          </cell>
        </row>
        <row r="801">
          <cell r="B801" t="str">
            <v>OB-2120</v>
          </cell>
          <cell r="C801" t="str">
            <v>SPECIALTY PRODUCTS</v>
          </cell>
          <cell r="D801">
            <v>80.472975463595532</v>
          </cell>
          <cell r="E801">
            <v>71.975708675668358</v>
          </cell>
          <cell r="F801">
            <v>72.454480952888062</v>
          </cell>
          <cell r="G801" t="str">
            <v>KAHUNA OUTLET BOX, WHITE CPVC VALVES,UNASSEMBLED W/HA,</v>
          </cell>
          <cell r="H801" t="str">
            <v>OUTLET BOX</v>
          </cell>
          <cell r="I801" t="str">
            <v>WASHING MACHINE OUTLET BOX</v>
          </cell>
          <cell r="J801" t="str">
            <v>EA</v>
          </cell>
          <cell r="K801">
            <v>10</v>
          </cell>
          <cell r="L801" t="str">
            <v>671436225925</v>
          </cell>
          <cell r="M801">
            <v>0</v>
          </cell>
          <cell r="N801" t="str">
            <v>30671436225926</v>
          </cell>
        </row>
        <row r="802">
          <cell r="B802" t="str">
            <v>OB-2120-C</v>
          </cell>
          <cell r="C802" t="str">
            <v>SPECIALTY PRODUCTS</v>
          </cell>
          <cell r="D802">
            <v>85.232129926496327</v>
          </cell>
          <cell r="E802">
            <v>76.232336608100354</v>
          </cell>
          <cell r="F802">
            <v>76.739423374833038</v>
          </cell>
          <cell r="G802" t="str">
            <v>OUTLET BOX, WHITE CPVC VALVES,UNASSEMBLED W/HA, CONDEN,KAHUNA</v>
          </cell>
          <cell r="H802" t="str">
            <v>OUTLET BOX</v>
          </cell>
          <cell r="I802" t="str">
            <v>WASHING MACHINE OUTLET BOX</v>
          </cell>
          <cell r="J802" t="str">
            <v>EA</v>
          </cell>
          <cell r="K802">
            <v>10</v>
          </cell>
          <cell r="L802" t="str">
            <v>671436225963</v>
          </cell>
          <cell r="M802">
            <v>0</v>
          </cell>
          <cell r="N802" t="str">
            <v>30671436225964</v>
          </cell>
        </row>
        <row r="803">
          <cell r="B803" t="str">
            <v>OB-2121</v>
          </cell>
          <cell r="C803" t="str">
            <v>SPECIALTY PRODUCTS</v>
          </cell>
          <cell r="D803">
            <v>80.472975463595532</v>
          </cell>
          <cell r="E803">
            <v>71.975708675668358</v>
          </cell>
          <cell r="F803">
            <v>72.454480952888062</v>
          </cell>
          <cell r="G803" t="str">
            <v>KAHUNA OUTLET BOX, WHITE CPVC VALVES, ASSEMBLED W/HA</v>
          </cell>
          <cell r="H803" t="str">
            <v>OUTLET BOX</v>
          </cell>
          <cell r="I803" t="str">
            <v>WASHING MACHINE OUTLET BOX</v>
          </cell>
          <cell r="J803" t="str">
            <v>EA</v>
          </cell>
          <cell r="K803">
            <v>10</v>
          </cell>
          <cell r="L803" t="str">
            <v>671436225949</v>
          </cell>
          <cell r="M803">
            <v>0</v>
          </cell>
          <cell r="N803" t="str">
            <v>30671436225940</v>
          </cell>
        </row>
        <row r="804">
          <cell r="B804" t="str">
            <v>OB-2121-C</v>
          </cell>
          <cell r="C804" t="str">
            <v>SPECIALTY PRODUCTS</v>
          </cell>
          <cell r="D804">
            <v>85.232129926496327</v>
          </cell>
          <cell r="E804">
            <v>76.232336608100354</v>
          </cell>
          <cell r="F804">
            <v>76.739423374833038</v>
          </cell>
          <cell r="G804" t="str">
            <v>OUTLET BOX, WHITE CPVC VALVES,ASSEMBLED W/HA,CONDEN,KAHUNA</v>
          </cell>
          <cell r="H804" t="str">
            <v>OUTLET BOX</v>
          </cell>
          <cell r="I804" t="str">
            <v>WASHING MACHINE OUTLET BOX</v>
          </cell>
          <cell r="J804" t="str">
            <v>EA</v>
          </cell>
          <cell r="K804">
            <v>10</v>
          </cell>
          <cell r="L804" t="str">
            <v>671436225987</v>
          </cell>
          <cell r="M804">
            <v>0</v>
          </cell>
          <cell r="N804" t="str">
            <v>30671436225988</v>
          </cell>
        </row>
        <row r="805">
          <cell r="B805" t="str">
            <v>OB-2121-T</v>
          </cell>
          <cell r="C805" t="str">
            <v>SPECIALTY PRODUCTS</v>
          </cell>
          <cell r="D805">
            <v>86.530081143651131</v>
          </cell>
          <cell r="E805">
            <v>77.39323513512727</v>
          </cell>
          <cell r="F805">
            <v>77.908044035363503</v>
          </cell>
          <cell r="G805" t="str">
            <v>KAHUNA OUTLET BOX, WHITE CPVC VALVES, ASSEMBLED W/HA</v>
          </cell>
          <cell r="H805" t="str">
            <v>OUTLET BOX</v>
          </cell>
          <cell r="I805" t="str">
            <v>WASHING MACHINE OUTLET BOX</v>
          </cell>
          <cell r="J805" t="str">
            <v>EA</v>
          </cell>
          <cell r="K805">
            <v>10</v>
          </cell>
          <cell r="L805" t="str">
            <v>671436225956</v>
          </cell>
          <cell r="M805">
            <v>0</v>
          </cell>
          <cell r="N805" t="str">
            <v>30671436225957</v>
          </cell>
        </row>
        <row r="806">
          <cell r="B806" t="str">
            <v>OB-213</v>
          </cell>
          <cell r="C806" t="str">
            <v>SPECIALTY PRODUCTS</v>
          </cell>
          <cell r="D806">
            <v>69.59444959999999</v>
          </cell>
          <cell r="E806">
            <v>69.65391162161454</v>
          </cell>
          <cell r="F806">
            <v>70.117239631827147</v>
          </cell>
          <cell r="G806" t="str">
            <v>OUTLET BOX, WHITE, CPVC VALVES W/WATER HAMMER ARRESTER, CENTER, ASSEM</v>
          </cell>
          <cell r="H806" t="str">
            <v>OUTLET BOX</v>
          </cell>
          <cell r="I806" t="str">
            <v>WASHING MACHINE OUTLET BOX</v>
          </cell>
          <cell r="J806" t="str">
            <v>EA</v>
          </cell>
          <cell r="K806">
            <v>10</v>
          </cell>
          <cell r="L806" t="str">
            <v>671436213335</v>
          </cell>
          <cell r="M806">
            <v>0</v>
          </cell>
          <cell r="N806" t="str">
            <v>30671436213336</v>
          </cell>
        </row>
        <row r="807">
          <cell r="B807" t="str">
            <v>OB-2130</v>
          </cell>
          <cell r="C807" t="str">
            <v>SPECIALTY PRODUCTS</v>
          </cell>
          <cell r="D807">
            <v>81.91514348265639</v>
          </cell>
          <cell r="E807">
            <v>73.265595927920486</v>
          </cell>
          <cell r="F807">
            <v>73.75294835347745</v>
          </cell>
          <cell r="G807" t="str">
            <v>KAHUNA OUTLET BOX, WHITE PEX VALVES,UNASSEMBLED W/HA</v>
          </cell>
          <cell r="H807" t="str">
            <v>OUTLET BOX</v>
          </cell>
          <cell r="I807" t="str">
            <v>WASHING MACHINE OUTLET BOX</v>
          </cell>
          <cell r="J807" t="str">
            <v>EA</v>
          </cell>
          <cell r="K807">
            <v>10</v>
          </cell>
          <cell r="L807" t="str">
            <v>671436226007</v>
          </cell>
          <cell r="M807">
            <v>0</v>
          </cell>
          <cell r="N807" t="str">
            <v>30671436226008</v>
          </cell>
        </row>
        <row r="808">
          <cell r="B808" t="str">
            <v>OB-2130-C</v>
          </cell>
          <cell r="C808" t="str">
            <v>SPECIALTY PRODUCTS</v>
          </cell>
          <cell r="D808">
            <v>86.6742979455572</v>
          </cell>
          <cell r="E808">
            <v>77.522223860352483</v>
          </cell>
          <cell r="F808">
            <v>78.03789077542244</v>
          </cell>
          <cell r="G808" t="str">
            <v>OUTLET BOX, WHITE PEX VALVES, UNASSEMBLED W/H A, CONDEN,KAHUNA</v>
          </cell>
          <cell r="H808" t="str">
            <v>OUTLET BOX</v>
          </cell>
          <cell r="I808" t="str">
            <v>WASHING MACHINE OUTLET BOX</v>
          </cell>
          <cell r="J808" t="str">
            <v>EA</v>
          </cell>
          <cell r="K808">
            <v>10</v>
          </cell>
          <cell r="L808" t="str">
            <v>671436226045</v>
          </cell>
          <cell r="M808">
            <v>0</v>
          </cell>
          <cell r="N808" t="str">
            <v>30671436226046</v>
          </cell>
        </row>
        <row r="809">
          <cell r="B809" t="str">
            <v>OB-2130-T</v>
          </cell>
          <cell r="C809" t="str">
            <v>SPECIALTY PRODUCTS</v>
          </cell>
          <cell r="D809">
            <v>81.91514348265639</v>
          </cell>
          <cell r="E809">
            <v>73.265595927920486</v>
          </cell>
          <cell r="F809">
            <v>73.75294835347745</v>
          </cell>
          <cell r="G809" t="str">
            <v>OUTLET BOX, WHITE PEX VALVES,UNASSEMBLED W/HA, KAHUNA, TRACT PACK</v>
          </cell>
          <cell r="H809" t="str">
            <v>OUTLET BOX</v>
          </cell>
          <cell r="I809" t="str">
            <v>WASHING MACHINE OUTLET BOX</v>
          </cell>
          <cell r="J809" t="str">
            <v>EA</v>
          </cell>
          <cell r="K809">
            <v>10</v>
          </cell>
          <cell r="L809" t="str">
            <v>671436226014</v>
          </cell>
          <cell r="M809">
            <v>0</v>
          </cell>
          <cell r="N809" t="str">
            <v>30671436226015</v>
          </cell>
        </row>
        <row r="810">
          <cell r="B810" t="str">
            <v>OB-2131</v>
          </cell>
          <cell r="C810" t="str">
            <v>SPECIALTY PRODUCTS</v>
          </cell>
          <cell r="D810">
            <v>83.357311501717234</v>
          </cell>
          <cell r="E810">
            <v>74.555483180172601</v>
          </cell>
          <cell r="F810">
            <v>75.051415754066852</v>
          </cell>
          <cell r="G810" t="str">
            <v>KAHUNA OUTLET BOX, WHITE PEX VALVES,ASSEMBLED W/HA</v>
          </cell>
          <cell r="H810" t="str">
            <v>OUTLET BOX</v>
          </cell>
          <cell r="I810" t="str">
            <v>WASHING MACHINE OUTLET BOX</v>
          </cell>
          <cell r="J810" t="str">
            <v>EA</v>
          </cell>
          <cell r="K810">
            <v>10</v>
          </cell>
          <cell r="L810" t="str">
            <v>671436226021</v>
          </cell>
          <cell r="M810">
            <v>0</v>
          </cell>
          <cell r="N810" t="str">
            <v>30671436226022</v>
          </cell>
        </row>
        <row r="811">
          <cell r="B811" t="str">
            <v>OB-2131-C</v>
          </cell>
          <cell r="C811" t="str">
            <v>SPECIALTY PRODUCTS</v>
          </cell>
          <cell r="D811">
            <v>88.116465964618044</v>
          </cell>
          <cell r="E811">
            <v>78.812111112604597</v>
          </cell>
          <cell r="F811">
            <v>79.336358176011828</v>
          </cell>
          <cell r="G811" t="str">
            <v>OUTLET BOX, WHITE PEX VALVES, ASSEMBLED W/HA, CONDEN,KAHUNA</v>
          </cell>
          <cell r="H811" t="str">
            <v>OUTLET BOX</v>
          </cell>
          <cell r="I811" t="str">
            <v>WASHING MACHINE OUTLET BOX</v>
          </cell>
          <cell r="J811" t="str">
            <v>EA</v>
          </cell>
          <cell r="K811">
            <v>10</v>
          </cell>
          <cell r="L811" t="str">
            <v>671436226069</v>
          </cell>
          <cell r="M811">
            <v>0</v>
          </cell>
          <cell r="N811" t="str">
            <v>30671436226060</v>
          </cell>
        </row>
        <row r="812">
          <cell r="B812" t="str">
            <v>OB-2131-T</v>
          </cell>
          <cell r="C812" t="str">
            <v>SPECIALTY PRODUCTS</v>
          </cell>
          <cell r="D812">
            <v>88.116465964618072</v>
          </cell>
          <cell r="E812">
            <v>78.812111112604612</v>
          </cell>
          <cell r="F812">
            <v>79.336358176011842</v>
          </cell>
          <cell r="G812" t="str">
            <v>KAHUNA OUTLET BOX, WHITE PEX VALVES,ASSEMBLED W/HA</v>
          </cell>
          <cell r="H812" t="str">
            <v>OUTLET BOX</v>
          </cell>
          <cell r="I812" t="str">
            <v>WASHING MACHINE OUTLET BOX</v>
          </cell>
          <cell r="J812" t="str">
            <v>EA</v>
          </cell>
          <cell r="K812">
            <v>10</v>
          </cell>
          <cell r="L812" t="str">
            <v>671436226038</v>
          </cell>
          <cell r="M812">
            <v>0</v>
          </cell>
          <cell r="N812" t="str">
            <v>30671436226039</v>
          </cell>
        </row>
        <row r="813">
          <cell r="B813" t="str">
            <v>OB-2131-TOP-C-T</v>
          </cell>
          <cell r="C813" t="str">
            <v>SPECIALTY PRODUCTS</v>
          </cell>
          <cell r="D813">
            <v>88.116465964618072</v>
          </cell>
          <cell r="E813">
            <v>78.812111112604612</v>
          </cell>
          <cell r="F813">
            <v>79.336358176011842</v>
          </cell>
          <cell r="G813" t="str">
            <v>OUTLET BOX, WHITE PEX VALVES,ASSEMBLED W/HA, KAHUNA, TOP MOUNTED, COND.TR.PACK</v>
          </cell>
          <cell r="H813" t="str">
            <v>OUTLET BOX</v>
          </cell>
          <cell r="I813" t="str">
            <v>WASHING MACHINE OUTLET BOX</v>
          </cell>
          <cell r="J813" t="str">
            <v>EA</v>
          </cell>
          <cell r="K813">
            <v>10</v>
          </cell>
          <cell r="L813" t="str">
            <v>671436013836</v>
          </cell>
          <cell r="M813">
            <v>0</v>
          </cell>
          <cell r="N813" t="str">
            <v>30671436013844</v>
          </cell>
        </row>
        <row r="814">
          <cell r="B814" t="str">
            <v>OB-2131-T-P</v>
          </cell>
          <cell r="C814" t="str">
            <v>SPECIALTY PRODUCTS</v>
          </cell>
          <cell r="D814">
            <v>83.357311501717234</v>
          </cell>
          <cell r="E814">
            <v>74.555483180172601</v>
          </cell>
          <cell r="F814">
            <v>75.051415754066852</v>
          </cell>
          <cell r="G814" t="str">
            <v>KAHUNA OUTLET BOX, 1/2" CRIMP PEX X 3/4" GHT VALVES W/HA, ASSY, 2 TEST PLUGS, TP</v>
          </cell>
          <cell r="H814" t="str">
            <v>OUTLET BOX</v>
          </cell>
          <cell r="I814" t="str">
            <v>WASHING MACHINE OUTLET BOX</v>
          </cell>
          <cell r="J814" t="str">
            <v>EA</v>
          </cell>
          <cell r="K814">
            <v>10</v>
          </cell>
          <cell r="L814">
            <v>671436024931</v>
          </cell>
          <cell r="M814">
            <v>0</v>
          </cell>
          <cell r="N814">
            <v>30671436024949</v>
          </cell>
        </row>
        <row r="815">
          <cell r="B815" t="str">
            <v>OB-213-T</v>
          </cell>
          <cell r="C815" t="str">
            <v>SPECIALTY PRODUCTS</v>
          </cell>
          <cell r="D815">
            <v>69.59444959999999</v>
          </cell>
          <cell r="E815">
            <v>69.65391162161454</v>
          </cell>
          <cell r="F815">
            <v>70.117239631827147</v>
          </cell>
          <cell r="G815" t="str">
            <v>OUTLET BOX, WHITE, CPVC VALVES W/WATER HAMMER ARRESTER, CENTER, ASSEM</v>
          </cell>
          <cell r="H815" t="str">
            <v>OUTLET BOX</v>
          </cell>
          <cell r="I815" t="str">
            <v>WASHING MACHINE OUTLET BOX</v>
          </cell>
          <cell r="J815" t="str">
            <v>EA</v>
          </cell>
          <cell r="K815">
            <v>10</v>
          </cell>
          <cell r="L815" t="str">
            <v>671436213342</v>
          </cell>
          <cell r="M815">
            <v>0</v>
          </cell>
          <cell r="N815" t="str">
            <v>30671436213343</v>
          </cell>
        </row>
        <row r="816">
          <cell r="B816" t="str">
            <v>OB-213-TOP</v>
          </cell>
          <cell r="C816" t="str">
            <v>SPECIALTY PRODUCTS</v>
          </cell>
          <cell r="D816">
            <v>69.59444959999999</v>
          </cell>
          <cell r="E816">
            <v>69.65391162161454</v>
          </cell>
          <cell r="F816">
            <v>70.117239631827147</v>
          </cell>
          <cell r="G816" t="str">
            <v>OUTLET BOX, WHITE, CPVC W/HAMMER ARRESTER TOP MOUNT</v>
          </cell>
          <cell r="H816" t="str">
            <v>OUTLET BOX</v>
          </cell>
          <cell r="I816" t="str">
            <v>WASHING MACHINE OUTLET BOX</v>
          </cell>
          <cell r="J816" t="str">
            <v>EA</v>
          </cell>
          <cell r="K816">
            <v>10</v>
          </cell>
          <cell r="L816" t="str">
            <v>671436221484</v>
          </cell>
          <cell r="M816">
            <v>0</v>
          </cell>
          <cell r="N816" t="str">
            <v>30671436221485</v>
          </cell>
        </row>
        <row r="817">
          <cell r="B817" t="str">
            <v>OB-2141</v>
          </cell>
          <cell r="C817" t="str">
            <v>SPECIALTY PRODUCTS</v>
          </cell>
          <cell r="D817">
            <v>94.193761996940466</v>
          </cell>
          <cell r="E817">
            <v>84.24769599359503</v>
          </cell>
          <cell r="F817">
            <v>84.808099802095526</v>
          </cell>
          <cell r="G817" t="str">
            <v>KAHUNA OUTLET BOX, WHITE REHAU VALVES, ASSEMBLED W/ HAMMER ARRESTERS</v>
          </cell>
          <cell r="H817" t="str">
            <v>OUTLET BOX</v>
          </cell>
          <cell r="I817" t="str">
            <v>WASHING MACHINE OUTLET BOX</v>
          </cell>
          <cell r="J817" t="str">
            <v>EA</v>
          </cell>
          <cell r="K817">
            <v>10</v>
          </cell>
          <cell r="L817" t="str">
            <v>00671436226106</v>
          </cell>
          <cell r="M817">
            <v>0</v>
          </cell>
          <cell r="N817">
            <v>30671436226107</v>
          </cell>
        </row>
        <row r="818">
          <cell r="B818" t="str">
            <v>OB-2151</v>
          </cell>
          <cell r="C818" t="str">
            <v>SPECIALTY PRODUCTS</v>
          </cell>
          <cell r="D818">
            <v>121.14211360111157</v>
          </cell>
          <cell r="E818">
            <v>108.35052918917818</v>
          </cell>
          <cell r="F818">
            <v>109.07126164950893</v>
          </cell>
          <cell r="G818" t="str">
            <v>OUTLET BOX, WHITE KITEC VALVES, ASSEMBLED W/HA, KAHUNA</v>
          </cell>
          <cell r="H818" t="str">
            <v>OUTLET BOX</v>
          </cell>
          <cell r="I818" t="str">
            <v>WASHING MACHINE OUTLET BOX</v>
          </cell>
          <cell r="J818" t="str">
            <v>EA</v>
          </cell>
          <cell r="K818">
            <v>10</v>
          </cell>
          <cell r="L818" t="str">
            <v>00671436226182</v>
          </cell>
          <cell r="M818">
            <v>0</v>
          </cell>
          <cell r="N818" t="str">
            <v>30671436226183</v>
          </cell>
        </row>
        <row r="819">
          <cell r="B819" t="str">
            <v>OB-216</v>
          </cell>
          <cell r="C819" t="str">
            <v>SPECIALTY PRODUCTS</v>
          </cell>
          <cell r="D819">
            <v>70.453905599999985</v>
          </cell>
          <cell r="E819">
            <v>70.943798873866655</v>
          </cell>
          <cell r="F819">
            <v>71.415707032416549</v>
          </cell>
          <cell r="G819" t="str">
            <v>OUTLET BOX, WHITE, PEX VALVE,W/WATER HAMMER UNASSEMBLED,</v>
          </cell>
          <cell r="H819" t="str">
            <v>OUTLET BOX</v>
          </cell>
          <cell r="I819" t="str">
            <v>WASHING MACHINE OUTLET BOX</v>
          </cell>
          <cell r="J819" t="str">
            <v>EA</v>
          </cell>
          <cell r="K819">
            <v>10</v>
          </cell>
          <cell r="L819" t="str">
            <v>671436214486</v>
          </cell>
          <cell r="M819">
            <v>0</v>
          </cell>
          <cell r="N819" t="str">
            <v>30671436214487</v>
          </cell>
        </row>
        <row r="820">
          <cell r="B820" t="str">
            <v>OB-2160</v>
          </cell>
          <cell r="C820" t="str">
            <v>SPECIALTY PRODUCTS</v>
          </cell>
          <cell r="D820">
            <v>83.357311501717234</v>
          </cell>
          <cell r="E820">
            <v>74.555483180172601</v>
          </cell>
          <cell r="F820">
            <v>75.051415754066852</v>
          </cell>
          <cell r="G820" t="str">
            <v>KAHUNA OUTLET BOX, WHITE WIRSBO VALVES,UNASSEMBLED W/HA,</v>
          </cell>
          <cell r="H820" t="str">
            <v>OUTLET BOX</v>
          </cell>
          <cell r="I820" t="str">
            <v>WASHING MACHINE OUTLET BOX</v>
          </cell>
          <cell r="J820" t="str">
            <v>EA</v>
          </cell>
          <cell r="K820">
            <v>10</v>
          </cell>
          <cell r="L820" t="str">
            <v>671436226243</v>
          </cell>
          <cell r="M820">
            <v>0</v>
          </cell>
          <cell r="N820" t="str">
            <v>30671436226244</v>
          </cell>
        </row>
        <row r="821">
          <cell r="B821" t="str">
            <v>OB-2160-C</v>
          </cell>
          <cell r="C821" t="str">
            <v>SPECIALTY PRODUCTS</v>
          </cell>
          <cell r="D821">
            <v>88.116465964618044</v>
          </cell>
          <cell r="E821">
            <v>78.812111112604597</v>
          </cell>
          <cell r="F821">
            <v>79.336358176011828</v>
          </cell>
          <cell r="G821" t="str">
            <v>OUTLET BOX, WHITE WIRSBO VALVES,UNASSEMBLED W/HA, CONDEN,KAHUNA</v>
          </cell>
          <cell r="H821" t="str">
            <v>OUTLET BOX</v>
          </cell>
          <cell r="I821" t="str">
            <v>WASHING MACHINE OUTLET BOX</v>
          </cell>
          <cell r="J821" t="str">
            <v>EA</v>
          </cell>
          <cell r="K821">
            <v>10</v>
          </cell>
          <cell r="L821" t="str">
            <v>671436226281</v>
          </cell>
          <cell r="M821">
            <v>0</v>
          </cell>
          <cell r="N821" t="str">
            <v>30671436226282</v>
          </cell>
        </row>
        <row r="822">
          <cell r="B822" t="str">
            <v>OB-2160-C-T</v>
          </cell>
          <cell r="C822" t="str">
            <v>SPECIALTY PRODUCTS</v>
          </cell>
          <cell r="D822">
            <v>88.116465964618044</v>
          </cell>
          <cell r="E822">
            <v>78.812111112604597</v>
          </cell>
          <cell r="F822">
            <v>79.336358176011828</v>
          </cell>
          <cell r="G822" t="str">
            <v>OUTLET BOX, WHITE WIRSBO VALVES,UNASSEMBLED W/HA, CONDEN,KAHUNA</v>
          </cell>
          <cell r="H822" t="str">
            <v>OUTLET BOX</v>
          </cell>
          <cell r="I822" t="str">
            <v>WASHING MACHINE OUTLET BOX</v>
          </cell>
          <cell r="J822" t="str">
            <v>EA</v>
          </cell>
          <cell r="K822">
            <v>10</v>
          </cell>
          <cell r="L822" t="str">
            <v>671436226298</v>
          </cell>
          <cell r="M822">
            <v>0</v>
          </cell>
          <cell r="N822" t="str">
            <v>30671436226299</v>
          </cell>
        </row>
        <row r="823">
          <cell r="B823" t="str">
            <v>OB-2161</v>
          </cell>
          <cell r="C823" t="str">
            <v>SPECIALTY PRODUCTS</v>
          </cell>
          <cell r="D823">
            <v>83.357311501717234</v>
          </cell>
          <cell r="E823">
            <v>74.555483180172601</v>
          </cell>
          <cell r="F823">
            <v>75.051415754066852</v>
          </cell>
          <cell r="G823" t="str">
            <v>KAHUNA OUTLET BOX, WHITE WIRSBO VALVES,ASSEMBLED W/HA</v>
          </cell>
          <cell r="H823" t="str">
            <v>OUTLET BOX</v>
          </cell>
          <cell r="I823" t="str">
            <v>WASHING MACHINE OUTLET BOX</v>
          </cell>
          <cell r="J823" t="str">
            <v>EA</v>
          </cell>
          <cell r="K823">
            <v>10</v>
          </cell>
          <cell r="L823" t="str">
            <v>671436226267</v>
          </cell>
          <cell r="M823">
            <v>0</v>
          </cell>
          <cell r="N823" t="str">
            <v>30671436226268</v>
          </cell>
        </row>
        <row r="824">
          <cell r="B824" t="str">
            <v>OB-2161-C</v>
          </cell>
          <cell r="C824" t="str">
            <v>SPECIALTY PRODUCTS</v>
          </cell>
          <cell r="D824">
            <v>88.116465964618044</v>
          </cell>
          <cell r="E824">
            <v>78.812111112604597</v>
          </cell>
          <cell r="F824">
            <v>79.336358176011828</v>
          </cell>
          <cell r="G824" t="str">
            <v>OUTLET BOX, WHITE WIRSBO VALVES,ASSEMBLED W/HA, CONDEN,KAHUNA</v>
          </cell>
          <cell r="H824" t="str">
            <v>OUTLET BOX</v>
          </cell>
          <cell r="I824" t="str">
            <v>WASHING MACHINE OUTLET BOX</v>
          </cell>
          <cell r="J824" t="str">
            <v>EA</v>
          </cell>
          <cell r="K824">
            <v>10</v>
          </cell>
          <cell r="L824" t="str">
            <v>671436226304</v>
          </cell>
          <cell r="M824">
            <v>0</v>
          </cell>
          <cell r="N824" t="str">
            <v>30671436226305</v>
          </cell>
        </row>
        <row r="825">
          <cell r="B825" t="str">
            <v>OB-2161-C-T</v>
          </cell>
          <cell r="C825" t="str">
            <v>SPECIALTY PRODUCTS</v>
          </cell>
          <cell r="D825">
            <v>88.116465964618044</v>
          </cell>
          <cell r="E825">
            <v>78.812111112604597</v>
          </cell>
          <cell r="F825">
            <v>79.336358176011828</v>
          </cell>
          <cell r="G825" t="str">
            <v>OUTLET BOX, WHITE WIRSBO VALVES,ASSEMBLED W/HA, CONDEN,KAHUNA</v>
          </cell>
          <cell r="H825" t="str">
            <v>OUTLET BOX</v>
          </cell>
          <cell r="I825" t="str">
            <v>WASHING MACHINE OUTLET BOX</v>
          </cell>
          <cell r="J825" t="str">
            <v>EA</v>
          </cell>
          <cell r="K825">
            <v>10</v>
          </cell>
          <cell r="L825" t="str">
            <v>671436226311</v>
          </cell>
          <cell r="M825">
            <v>0</v>
          </cell>
          <cell r="N825" t="str">
            <v>30671436226312</v>
          </cell>
        </row>
        <row r="826">
          <cell r="B826" t="str">
            <v>OB-2161-T</v>
          </cell>
          <cell r="C826" t="str">
            <v>SPECIALTY PRODUCTS</v>
          </cell>
          <cell r="D826">
            <v>83.357311501717234</v>
          </cell>
          <cell r="E826">
            <v>74.555483180172601</v>
          </cell>
          <cell r="F826">
            <v>75.051415754066852</v>
          </cell>
          <cell r="G826" t="str">
            <v>KAHUNA OUTLET BOX, WHITE WIRSBO VALVES,ASSEMBLED W/HA</v>
          </cell>
          <cell r="H826" t="str">
            <v>OUTLET BOX</v>
          </cell>
          <cell r="I826" t="str">
            <v>WASHING MACHINE OUTLET BOX</v>
          </cell>
          <cell r="J826" t="str">
            <v>EA</v>
          </cell>
          <cell r="K826">
            <v>10</v>
          </cell>
          <cell r="L826" t="str">
            <v>671436226274</v>
          </cell>
          <cell r="M826">
            <v>0</v>
          </cell>
          <cell r="N826" t="str">
            <v>30671436226275</v>
          </cell>
        </row>
        <row r="827">
          <cell r="B827" t="str">
            <v>OB-2161-TOP</v>
          </cell>
          <cell r="C827" t="str">
            <v>SPECIALTY PRODUCTS</v>
          </cell>
          <cell r="D827">
            <v>83.357311501717234</v>
          </cell>
          <cell r="E827">
            <v>74.555483180172601</v>
          </cell>
          <cell r="F827">
            <v>75.051415754066852</v>
          </cell>
          <cell r="G827" t="str">
            <v>OUTLET BOX, WHITE WIRSBO VALVES, ASSEMBLED TOP MOUNTED</v>
          </cell>
          <cell r="H827" t="str">
            <v>OUTLET BOX</v>
          </cell>
          <cell r="I827" t="str">
            <v>WASHING MACHINE OUTLET BOX</v>
          </cell>
          <cell r="J827" t="str">
            <v>EA</v>
          </cell>
          <cell r="K827">
            <v>10</v>
          </cell>
          <cell r="L827" t="str">
            <v>00671436238109</v>
          </cell>
          <cell r="M827">
            <v>0</v>
          </cell>
          <cell r="N827" t="str">
            <v>30671436238100</v>
          </cell>
        </row>
        <row r="828">
          <cell r="B828" t="str">
            <v>OB-2161-TOP-C-T</v>
          </cell>
          <cell r="C828" t="str">
            <v>SPECIALTY PRODUCTS</v>
          </cell>
          <cell r="D828">
            <v>88.116465964618044</v>
          </cell>
          <cell r="E828">
            <v>78.812111112604597</v>
          </cell>
          <cell r="F828">
            <v>79.336358176011828</v>
          </cell>
          <cell r="G828" t="str">
            <v>OUTLET BOX, WHITE WIRSBO VALVES, ASSEMBLED KAHUNA, TOP MOUNT CON</v>
          </cell>
          <cell r="H828" t="str">
            <v>OUTLET BOX</v>
          </cell>
          <cell r="I828" t="str">
            <v>WASHING MACHINE OUTLET BOX</v>
          </cell>
          <cell r="J828" t="str">
            <v>EA</v>
          </cell>
          <cell r="K828">
            <v>10</v>
          </cell>
          <cell r="L828" t="str">
            <v>00671436238116</v>
          </cell>
          <cell r="M828">
            <v>0</v>
          </cell>
          <cell r="N828" t="str">
            <v>30671436238117</v>
          </cell>
        </row>
        <row r="829">
          <cell r="B829" t="str">
            <v>OB-2161-TOP-T</v>
          </cell>
          <cell r="C829" t="str">
            <v>SPECIALTY PRODUCTS</v>
          </cell>
          <cell r="D829">
            <v>83.357311501717234</v>
          </cell>
          <cell r="E829">
            <v>74.555483180172601</v>
          </cell>
          <cell r="F829">
            <v>75.051415754066852</v>
          </cell>
          <cell r="G829" t="str">
            <v>OUTLET BOX, WHITE WIRSBO VALVES, ASSEMBLED KAHUNA, TOP MOUNT, TK PK</v>
          </cell>
          <cell r="H829" t="str">
            <v>OUTLET BOX</v>
          </cell>
          <cell r="I829" t="str">
            <v>WASHING MACHINE OUTLET BOX</v>
          </cell>
          <cell r="J829" t="str">
            <v>EA</v>
          </cell>
          <cell r="K829">
            <v>10</v>
          </cell>
          <cell r="L829" t="str">
            <v>671436238123</v>
          </cell>
          <cell r="M829">
            <v>0</v>
          </cell>
          <cell r="N829" t="str">
            <v>30671436238124</v>
          </cell>
        </row>
        <row r="830">
          <cell r="B830" t="str">
            <v>OB-216-T</v>
          </cell>
          <cell r="C830" t="str">
            <v>SPECIALTY PRODUCTS</v>
          </cell>
          <cell r="D830">
            <v>70.453905599999985</v>
          </cell>
          <cell r="E830">
            <v>70.943798873866655</v>
          </cell>
          <cell r="F830">
            <v>71.415707032416549</v>
          </cell>
          <cell r="G830" t="str">
            <v>OUTLET BOX, WHITE, PEX VALVE,W/WATER HAMMER UNASSEMBLED,</v>
          </cell>
          <cell r="H830" t="str">
            <v>OUTLET BOX</v>
          </cell>
          <cell r="I830" t="str">
            <v>WASHING MACHINE OUTLET BOX</v>
          </cell>
          <cell r="J830" t="str">
            <v>EA</v>
          </cell>
          <cell r="K830">
            <v>10</v>
          </cell>
          <cell r="L830" t="str">
            <v>671436214493</v>
          </cell>
          <cell r="M830">
            <v>0</v>
          </cell>
          <cell r="N830" t="str">
            <v>30671436214494</v>
          </cell>
        </row>
        <row r="831">
          <cell r="B831" t="str">
            <v>OB-217</v>
          </cell>
          <cell r="C831" t="str">
            <v>SPECIALTY PRODUCTS</v>
          </cell>
          <cell r="D831">
            <v>71.528225599999985</v>
          </cell>
          <cell r="E831">
            <v>71.717731225217932</v>
          </cell>
          <cell r="F831">
            <v>72.194787472770187</v>
          </cell>
          <cell r="G831" t="str">
            <v>OUTLET BOX,WHITE, UNASSE W/WIRSBO HAMMER ARRESTER VALVES</v>
          </cell>
          <cell r="H831" t="str">
            <v>OUTLET BOX</v>
          </cell>
          <cell r="I831" t="str">
            <v>WASHING MACHINE OUTLET BOX</v>
          </cell>
          <cell r="J831" t="str">
            <v>EA</v>
          </cell>
          <cell r="K831">
            <v>10</v>
          </cell>
          <cell r="L831" t="str">
            <v>671436218224</v>
          </cell>
          <cell r="M831">
            <v>0</v>
          </cell>
          <cell r="N831" t="str">
            <v>30671436218225</v>
          </cell>
        </row>
        <row r="832">
          <cell r="B832" t="str">
            <v>OB-2170</v>
          </cell>
          <cell r="C832" t="str">
            <v>SPECIALTY PRODUCTS</v>
          </cell>
          <cell r="D832">
            <v>82.924661095998999</v>
          </cell>
          <cell r="E832">
            <v>74.168517004496977</v>
          </cell>
          <cell r="F832">
            <v>74.661875533890012</v>
          </cell>
          <cell r="G832" t="str">
            <v>KAHUNA WMOB, VIEGA X 3/4 FGHT VALVES WITH HA, UNASSEMBLED</v>
          </cell>
          <cell r="H832" t="str">
            <v>OUTLET BOX</v>
          </cell>
          <cell r="I832" t="str">
            <v>WASHING MACHINE OUTLET BOX</v>
          </cell>
          <cell r="J832" t="str">
            <v>EA</v>
          </cell>
          <cell r="K832">
            <v>10</v>
          </cell>
          <cell r="L832" t="str">
            <v>671436019432</v>
          </cell>
          <cell r="M832">
            <v>0</v>
          </cell>
          <cell r="N832" t="str">
            <v>30671436019983</v>
          </cell>
        </row>
        <row r="833">
          <cell r="B833" t="str">
            <v>OB-217-T</v>
          </cell>
          <cell r="C833" t="str">
            <v>SPECIALTY PRODUCTS</v>
          </cell>
          <cell r="D833">
            <v>71.528225599999985</v>
          </cell>
          <cell r="E833">
            <v>71.717731225217932</v>
          </cell>
          <cell r="F833">
            <v>72.194787472770187</v>
          </cell>
          <cell r="G833" t="str">
            <v>OUTLET BOX,WHITE, UNASSE W/WIRSBO HAMMER ARRESTER VALVES</v>
          </cell>
          <cell r="H833" t="str">
            <v>OUTLET BOX</v>
          </cell>
          <cell r="I833" t="str">
            <v>WASHING MACHINE OUTLET BOX</v>
          </cell>
          <cell r="J833" t="str">
            <v>EA</v>
          </cell>
          <cell r="K833">
            <v>10</v>
          </cell>
          <cell r="L833" t="str">
            <v>671436223709</v>
          </cell>
          <cell r="M833">
            <v>0</v>
          </cell>
          <cell r="N833" t="str">
            <v>30671436223700</v>
          </cell>
        </row>
        <row r="834">
          <cell r="B834" t="str">
            <v>OB-218</v>
          </cell>
          <cell r="C834" t="str">
            <v>SPECIALTY PRODUCTS</v>
          </cell>
          <cell r="D834">
            <v>70.453905599999985</v>
          </cell>
          <cell r="E834">
            <v>71.717731225217932</v>
          </cell>
          <cell r="F834">
            <v>72.194787472770187</v>
          </cell>
          <cell r="G834" t="str">
            <v>WASHING MACHINE BOX, WHITE, PEX VALVE,W/WATER HAMMER ASSEMBLED, CENTER OUTLET</v>
          </cell>
          <cell r="H834" t="str">
            <v>OUTLET BOX</v>
          </cell>
          <cell r="I834" t="str">
            <v>WASHING MACHINE OUTLET BOX</v>
          </cell>
          <cell r="J834" t="str">
            <v>EA</v>
          </cell>
          <cell r="K834">
            <v>10</v>
          </cell>
          <cell r="L834" t="str">
            <v>671436243066</v>
          </cell>
          <cell r="M834">
            <v>0</v>
          </cell>
          <cell r="N834" t="str">
            <v>30671436243067</v>
          </cell>
        </row>
        <row r="835">
          <cell r="B835" t="str">
            <v>OB-218-T-D</v>
          </cell>
          <cell r="C835" t="str">
            <v>SPECIALTY PRODUCTS</v>
          </cell>
          <cell r="D835">
            <v>75.373469348196366</v>
          </cell>
          <cell r="E835">
            <v>71.717731225217932</v>
          </cell>
          <cell r="F835">
            <v>72.194787472770187</v>
          </cell>
          <cell r="G835" t="str">
            <v>WASHING MACHINE BOX, WHITE,W/1/2" PEX HA, DEEP FACEPLATE, TRACK, CENTER OUTLET</v>
          </cell>
          <cell r="H835" t="str">
            <v>OUTLET BOX</v>
          </cell>
          <cell r="I835" t="str">
            <v>WASHING MACHINE OUTLET BOX</v>
          </cell>
          <cell r="J835" t="str">
            <v>EA</v>
          </cell>
          <cell r="K835">
            <v>10</v>
          </cell>
          <cell r="L835" t="str">
            <v>671436020674</v>
          </cell>
          <cell r="M835">
            <v>0</v>
          </cell>
          <cell r="N835" t="str">
            <v>30671436020682</v>
          </cell>
        </row>
        <row r="836">
          <cell r="B836" t="str">
            <v>OB-219</v>
          </cell>
          <cell r="C836" t="str">
            <v>SPECIALTY PRODUCTS</v>
          </cell>
          <cell r="D836">
            <v>71.528225599999985</v>
          </cell>
          <cell r="E836">
            <v>71.717731225217932</v>
          </cell>
          <cell r="F836">
            <v>72.194787472770187</v>
          </cell>
          <cell r="G836" t="str">
            <v>OUTLET BOX, ASSEMBLED W/WIRSBO HAMMER ARRESTER VALVES, CENTER</v>
          </cell>
          <cell r="H836" t="str">
            <v>OUTLET BOX</v>
          </cell>
          <cell r="I836" t="str">
            <v>WASHING MACHINE OUTLET BOX</v>
          </cell>
          <cell r="J836" t="str">
            <v>EA</v>
          </cell>
          <cell r="K836">
            <v>10</v>
          </cell>
          <cell r="L836" t="str">
            <v>671436258565</v>
          </cell>
          <cell r="M836">
            <v>0</v>
          </cell>
          <cell r="N836" t="str">
            <v>30671436258566</v>
          </cell>
        </row>
        <row r="837">
          <cell r="B837" t="str">
            <v>OB-219-T</v>
          </cell>
          <cell r="C837" t="str">
            <v>SPECIALTY PRODUCTS</v>
          </cell>
          <cell r="D837">
            <v>71.528225599999985</v>
          </cell>
          <cell r="E837">
            <v>71.717731225217932</v>
          </cell>
          <cell r="F837">
            <v>72.194787472770187</v>
          </cell>
          <cell r="G837" t="str">
            <v>OUTLET BOX, ASSEMBLED W/WIRSBO HAMMER ARRESTER VALVES, CENTER</v>
          </cell>
          <cell r="H837" t="str">
            <v>OUTLET BOX</v>
          </cell>
          <cell r="I837" t="str">
            <v>WASHING MACHINE OUTLET BOX</v>
          </cell>
          <cell r="J837" t="str">
            <v>EA</v>
          </cell>
          <cell r="K837">
            <v>10</v>
          </cell>
          <cell r="L837" t="str">
            <v>671436012860</v>
          </cell>
          <cell r="M837">
            <v>0</v>
          </cell>
          <cell r="N837" t="str">
            <v>30671436012878</v>
          </cell>
        </row>
        <row r="838">
          <cell r="B838" t="str">
            <v>OB-219-T-D</v>
          </cell>
          <cell r="C838" t="str">
            <v>SPECIALTY PRODUCTS</v>
          </cell>
          <cell r="D838">
            <v>75.915724523363238</v>
          </cell>
          <cell r="E838">
            <v>72.233686126118798</v>
          </cell>
          <cell r="F838">
            <v>72.714174433005937</v>
          </cell>
          <cell r="G838" t="str">
            <v>WASHING MACHINE BOX, WHITE, W/1/2" UPONOR HA, DEEP FACEPLATE TRACK CENTER OUTLET</v>
          </cell>
          <cell r="H838" t="str">
            <v>OUTLET BOX</v>
          </cell>
          <cell r="I838" t="str">
            <v>WASHING MACHINE OUTLET BOX</v>
          </cell>
          <cell r="J838" t="str">
            <v>EA</v>
          </cell>
          <cell r="K838">
            <v>10</v>
          </cell>
          <cell r="L838" t="str">
            <v>671436021336</v>
          </cell>
          <cell r="M838">
            <v>0</v>
          </cell>
          <cell r="N838" t="str">
            <v>30671436021344</v>
          </cell>
        </row>
        <row r="839">
          <cell r="B839" t="str">
            <v>OB-227</v>
          </cell>
          <cell r="C839" t="str">
            <v>SPECIALTY PRODUCTS</v>
          </cell>
          <cell r="D839">
            <v>80.826894927999987</v>
          </cell>
          <cell r="E839">
            <v>81.041036284496258</v>
          </cell>
          <cell r="F839">
            <v>81.580109844230307</v>
          </cell>
          <cell r="G839" t="str">
            <v>OUTLET BOX, WHITE REHAU VALVES, ASSEMBLED W/ HAMMER ARRESTERS</v>
          </cell>
          <cell r="H839" t="str">
            <v>OUTLET BOX</v>
          </cell>
          <cell r="I839" t="str">
            <v>WASHING MACHINE OUTLET BOX</v>
          </cell>
          <cell r="J839" t="str">
            <v>EA</v>
          </cell>
          <cell r="K839">
            <v>10</v>
          </cell>
          <cell r="L839" t="str">
            <v>00671436219146</v>
          </cell>
          <cell r="M839">
            <v>0</v>
          </cell>
          <cell r="N839">
            <v>30671436219147</v>
          </cell>
        </row>
        <row r="840">
          <cell r="B840" t="str">
            <v>OB-237</v>
          </cell>
          <cell r="C840" t="str">
            <v>SPECIALTY PRODUCTS</v>
          </cell>
          <cell r="D840">
            <v>83.6457451055294</v>
          </cell>
          <cell r="E840">
            <v>74.813460630623027</v>
          </cell>
          <cell r="F840">
            <v>75.311109234184741</v>
          </cell>
          <cell r="G840" t="str">
            <v>SWITCH HITTER WM OUTLET BOX, UNASSEMBLED, VIEGA w/ HA, 3/4" GHT OUTLET, WHITE</v>
          </cell>
          <cell r="H840" t="str">
            <v>OUTLET BOX</v>
          </cell>
          <cell r="I840" t="str">
            <v>WASHING MACHINE OUTLET BOX</v>
          </cell>
          <cell r="J840" t="str">
            <v>EA</v>
          </cell>
          <cell r="K840">
            <v>10</v>
          </cell>
          <cell r="L840" t="str">
            <v>671436018145</v>
          </cell>
          <cell r="M840">
            <v>0</v>
          </cell>
          <cell r="N840" t="str">
            <v>30671436025458</v>
          </cell>
        </row>
        <row r="841">
          <cell r="B841" t="str">
            <v>OB-2400</v>
          </cell>
          <cell r="C841" t="str">
            <v>SPECIALTY PRODUCTS</v>
          </cell>
          <cell r="D841">
            <v>44.995642194698583</v>
          </cell>
          <cell r="E841">
            <v>40.244482270266182</v>
          </cell>
          <cell r="F841">
            <v>40.512182898389021</v>
          </cell>
          <cell r="G841" t="str">
            <v>KAHUNA OUTLET BOX, WHITE SIMPLEX MIP VALVE ASSY</v>
          </cell>
          <cell r="H841" t="str">
            <v>OUTLET BOX</v>
          </cell>
          <cell r="I841" t="str">
            <v>WASHING MACHINE OUTLET BOX</v>
          </cell>
          <cell r="J841" t="str">
            <v>EA</v>
          </cell>
          <cell r="K841">
            <v>10</v>
          </cell>
          <cell r="L841" t="str">
            <v>671436229268</v>
          </cell>
          <cell r="M841">
            <v>0</v>
          </cell>
          <cell r="N841" t="str">
            <v>30671436229269</v>
          </cell>
        </row>
        <row r="842">
          <cell r="B842" t="str">
            <v>OB-2401</v>
          </cell>
          <cell r="C842" t="str">
            <v>SPECIALTY PRODUCTS</v>
          </cell>
          <cell r="D842">
            <v>46.437810213759434</v>
          </cell>
          <cell r="E842">
            <v>41.534369522518304</v>
          </cell>
          <cell r="F842">
            <v>41.810650298978423</v>
          </cell>
          <cell r="G842" t="str">
            <v>KAHUNA OUTLET BOX, WHITE, SIMPLE CPVC VALVE, ASSY</v>
          </cell>
          <cell r="H842" t="str">
            <v>OUTLET BOX</v>
          </cell>
          <cell r="I842" t="str">
            <v>WASHING MACHINE OUTLET BOX</v>
          </cell>
          <cell r="J842" t="str">
            <v>EA</v>
          </cell>
          <cell r="K842">
            <v>10</v>
          </cell>
          <cell r="L842" t="str">
            <v>671436229275</v>
          </cell>
          <cell r="M842">
            <v>0</v>
          </cell>
          <cell r="N842" t="str">
            <v>30671436229276</v>
          </cell>
        </row>
        <row r="843">
          <cell r="B843" t="str">
            <v>OB-2402</v>
          </cell>
          <cell r="C843" t="str">
            <v>SPECIALTY PRODUCTS</v>
          </cell>
          <cell r="D843">
            <v>47.879978232820299</v>
          </cell>
          <cell r="E843">
            <v>42.824256774770426</v>
          </cell>
          <cell r="F843">
            <v>43.109117699567818</v>
          </cell>
          <cell r="G843" t="str">
            <v>KAHUNA OUTLET BOX, WHITE SIMPLEX PEX VALVE, ASSY</v>
          </cell>
          <cell r="H843" t="str">
            <v>OUTLET BOX</v>
          </cell>
          <cell r="I843" t="str">
            <v>WASHING MACHINE OUTLET BOX</v>
          </cell>
          <cell r="J843" t="str">
            <v>EA</v>
          </cell>
          <cell r="K843">
            <v>10</v>
          </cell>
          <cell r="L843" t="str">
            <v>671436229282</v>
          </cell>
          <cell r="M843">
            <v>0</v>
          </cell>
          <cell r="N843" t="str">
            <v>30671436229283</v>
          </cell>
        </row>
        <row r="844">
          <cell r="B844" t="str">
            <v>OB-2403</v>
          </cell>
          <cell r="C844" t="str">
            <v>SPECIALTY PRODUCTS</v>
          </cell>
          <cell r="D844">
            <v>49.322146251881144</v>
          </cell>
          <cell r="E844">
            <v>44.114144027022554</v>
          </cell>
          <cell r="F844">
            <v>44.407585100157206</v>
          </cell>
          <cell r="G844" t="str">
            <v>KAHUNA OUTLET BOX, UPONOR PEX X 3/4" GHT, WHITE SIMPLEX  VALVE ASSY</v>
          </cell>
          <cell r="H844" t="str">
            <v>OUTLET BOX</v>
          </cell>
          <cell r="I844" t="str">
            <v>WASHING MACHINE OUTLET BOX</v>
          </cell>
          <cell r="J844" t="str">
            <v>EA</v>
          </cell>
          <cell r="K844">
            <v>10</v>
          </cell>
          <cell r="L844" t="str">
            <v>671436021022</v>
          </cell>
          <cell r="M844">
            <v>0</v>
          </cell>
          <cell r="N844" t="str">
            <v>30671436021030</v>
          </cell>
        </row>
        <row r="845">
          <cell r="B845" t="str">
            <v>OB-321</v>
          </cell>
          <cell r="C845" t="str">
            <v>SPECIALTY PRODUCTS</v>
          </cell>
          <cell r="D845">
            <v>36.054200476521302</v>
          </cell>
          <cell r="E845">
            <v>32.247181306303027</v>
          </cell>
          <cell r="F845">
            <v>32.46168501473479</v>
          </cell>
          <cell r="G845" t="str">
            <v xml:space="preserve">OUTLET BOX, WHITE, WITH PEX VALVES, UNASSEMBLED </v>
          </cell>
          <cell r="H845" t="str">
            <v>OUTLET BOX</v>
          </cell>
          <cell r="I845" t="str">
            <v>WASHING MACHINE OUTLET BOX</v>
          </cell>
          <cell r="J845" t="str">
            <v>EA</v>
          </cell>
          <cell r="K845">
            <v>10</v>
          </cell>
          <cell r="L845" t="str">
            <v>671436102110</v>
          </cell>
          <cell r="M845">
            <v>0</v>
          </cell>
          <cell r="N845" t="str">
            <v>30671436102111</v>
          </cell>
        </row>
        <row r="846">
          <cell r="B846" t="str">
            <v>OB-321-T</v>
          </cell>
          <cell r="C846" t="str">
            <v>SPECIALTY PRODUCTS</v>
          </cell>
          <cell r="D846">
            <v>36.054200476521302</v>
          </cell>
          <cell r="E846">
            <v>32.247181306303027</v>
          </cell>
          <cell r="F846">
            <v>32.46168501473479</v>
          </cell>
          <cell r="G846" t="str">
            <v xml:space="preserve">OUTLET BOX, WHITE, WITH PEX VALVES, UNASSEMBLED </v>
          </cell>
          <cell r="H846" t="str">
            <v>OUTLET BOX</v>
          </cell>
          <cell r="I846" t="str">
            <v>WASHING MACHINE OUTLET BOX</v>
          </cell>
          <cell r="J846" t="str">
            <v>EA</v>
          </cell>
          <cell r="K846">
            <v>10</v>
          </cell>
          <cell r="L846" t="str">
            <v>671436257209</v>
          </cell>
          <cell r="M846">
            <v>0</v>
          </cell>
          <cell r="N846" t="str">
            <v>30671436257200</v>
          </cell>
        </row>
        <row r="847">
          <cell r="B847" t="str">
            <v>OB-323</v>
          </cell>
          <cell r="C847" t="str">
            <v>SPECIALTY PRODUCTS</v>
          </cell>
          <cell r="D847">
            <v>36.054200476521302</v>
          </cell>
          <cell r="E847">
            <v>32.247181306303027</v>
          </cell>
          <cell r="F847">
            <v>32.46168501473479</v>
          </cell>
          <cell r="G847" t="str">
            <v>OUTLET BOX, WHITE, WITH PEX VALVES, CENTER OUTLET, ASSEM.</v>
          </cell>
          <cell r="H847" t="str">
            <v>OUTLET BOX</v>
          </cell>
          <cell r="I847" t="str">
            <v>WASHING MACHINE OUTLET BOX</v>
          </cell>
          <cell r="J847" t="str">
            <v>EA</v>
          </cell>
          <cell r="K847">
            <v>10</v>
          </cell>
          <cell r="L847" t="str">
            <v>671436102127</v>
          </cell>
          <cell r="M847">
            <v>0</v>
          </cell>
          <cell r="N847" t="str">
            <v>30671436102128</v>
          </cell>
        </row>
        <row r="848">
          <cell r="B848" t="str">
            <v>OB-323-D</v>
          </cell>
          <cell r="C848" t="str">
            <v>SPECIALTY PRODUCTS</v>
          </cell>
          <cell r="D848">
            <v>43.265040571825566</v>
          </cell>
          <cell r="E848">
            <v>38.696617567563635</v>
          </cell>
          <cell r="F848">
            <v>38.954022017681751</v>
          </cell>
          <cell r="G848" t="str">
            <v>OUTLET BOX, WHITE, WITH PEX VALVES, CENTER OUTLET ASSEMBLY</v>
          </cell>
          <cell r="H848" t="str">
            <v>OUTLET BOX</v>
          </cell>
          <cell r="I848" t="str">
            <v>WASHING MACHINE OUTLET BOX</v>
          </cell>
          <cell r="J848" t="str">
            <v>EA</v>
          </cell>
          <cell r="K848">
            <v>10</v>
          </cell>
          <cell r="L848" t="str">
            <v>671436024450</v>
          </cell>
          <cell r="M848">
            <v>0</v>
          </cell>
          <cell r="N848" t="str">
            <v>30671436024468</v>
          </cell>
        </row>
        <row r="849">
          <cell r="B849" t="str">
            <v>OB-323-T</v>
          </cell>
          <cell r="C849" t="str">
            <v>SPECIALTY PRODUCTS</v>
          </cell>
          <cell r="D849">
            <v>36.054200476521302</v>
          </cell>
          <cell r="E849">
            <v>32.247181306303027</v>
          </cell>
          <cell r="F849">
            <v>32.46168501473479</v>
          </cell>
          <cell r="G849" t="str">
            <v>OUTLET BOX, WHITE, WITH PEX VALVES, CENTER OUTLET, ASSEM.</v>
          </cell>
          <cell r="H849" t="str">
            <v>OUTLET BOX</v>
          </cell>
          <cell r="I849" t="str">
            <v>WASHING MACHINE OUTLET BOX</v>
          </cell>
          <cell r="J849" t="str">
            <v>EA</v>
          </cell>
          <cell r="K849">
            <v>10</v>
          </cell>
          <cell r="L849" t="str">
            <v>671436211577</v>
          </cell>
          <cell r="M849">
            <v>0</v>
          </cell>
          <cell r="N849" t="str">
            <v>30671436211578</v>
          </cell>
        </row>
        <row r="850">
          <cell r="B850" t="str">
            <v>OB-323-TOP-T</v>
          </cell>
          <cell r="C850" t="str">
            <v>SPECIALTY PRODUCTS</v>
          </cell>
          <cell r="D850">
            <v>36.054200476521302</v>
          </cell>
          <cell r="E850">
            <v>32.247181306303027</v>
          </cell>
          <cell r="F850">
            <v>32.46168501473479</v>
          </cell>
          <cell r="G850" t="str">
            <v>OUTLET BOX, TOP MOUNT WHITE, CRIMP PEX VALVES ASSEMBLED, ON TOP CENTER</v>
          </cell>
          <cell r="H850" t="str">
            <v>OUTLET BOX</v>
          </cell>
          <cell r="I850" t="str">
            <v>WASHING MACHINE OUTLET BOX</v>
          </cell>
          <cell r="J850" t="str">
            <v>EA</v>
          </cell>
          <cell r="K850">
            <v>10</v>
          </cell>
          <cell r="L850" t="str">
            <v>671436234903</v>
          </cell>
          <cell r="M850">
            <v>0</v>
          </cell>
          <cell r="N850" t="str">
            <v>30671436234904</v>
          </cell>
        </row>
        <row r="851">
          <cell r="B851" t="str">
            <v>OB-325</v>
          </cell>
          <cell r="C851" t="str">
            <v>SPECIALTY PRODUCTS</v>
          </cell>
          <cell r="D851">
            <v>36.054200476521302</v>
          </cell>
          <cell r="E851">
            <v>32.247181306303027</v>
          </cell>
          <cell r="F851">
            <v>32.46168501473479</v>
          </cell>
          <cell r="G851" t="str">
            <v>OUTLET BOX, WHITE, WITH PEX VALVES, WITH LEFT OUTLET, ASSEM</v>
          </cell>
          <cell r="H851" t="str">
            <v>OUTLET BOX</v>
          </cell>
          <cell r="I851" t="str">
            <v>WASHING MACHINE OUTLET BOX</v>
          </cell>
          <cell r="J851" t="str">
            <v>EA</v>
          </cell>
          <cell r="K851">
            <v>10</v>
          </cell>
          <cell r="L851" t="str">
            <v>671436102134</v>
          </cell>
          <cell r="M851">
            <v>0</v>
          </cell>
          <cell r="N851" t="str">
            <v>30671436102135</v>
          </cell>
        </row>
        <row r="852">
          <cell r="B852" t="str">
            <v>OB-327</v>
          </cell>
          <cell r="C852" t="str">
            <v>SPECIALTY PRODUCTS</v>
          </cell>
          <cell r="D852">
            <v>36.054200476521302</v>
          </cell>
          <cell r="E852">
            <v>32.247181306303027</v>
          </cell>
          <cell r="F852">
            <v>32.46168501473479</v>
          </cell>
          <cell r="G852" t="str">
            <v>OUTLET BOX, WHITE, WITH PEX VALVES, WITH RIGHT OUTLET, ASSEM.</v>
          </cell>
          <cell r="H852" t="str">
            <v>OUTLET BOX</v>
          </cell>
          <cell r="I852" t="str">
            <v>WASHING MACHINE OUTLET BOX</v>
          </cell>
          <cell r="J852" t="str">
            <v>EA</v>
          </cell>
          <cell r="K852">
            <v>10</v>
          </cell>
          <cell r="L852" t="str">
            <v>671436102141</v>
          </cell>
          <cell r="M852">
            <v>0</v>
          </cell>
          <cell r="N852" t="str">
            <v>30671436102142</v>
          </cell>
        </row>
        <row r="853">
          <cell r="B853" t="str">
            <v>OB-331</v>
          </cell>
          <cell r="C853" t="str">
            <v>SPECIALTY PRODUCTS</v>
          </cell>
          <cell r="D853">
            <v>36.054200476521302</v>
          </cell>
          <cell r="E853">
            <v>32.247181306303027</v>
          </cell>
          <cell r="F853">
            <v>32.46168501473479</v>
          </cell>
          <cell r="G853" t="str">
            <v>OUTLET BOX, WHITE, WIRSBO, UNASSEMBLED OUTLET BOX, WHITE</v>
          </cell>
          <cell r="H853" t="str">
            <v>OUTLET BOX</v>
          </cell>
          <cell r="I853" t="str">
            <v>WASHING MACHINE OUTLET BOX</v>
          </cell>
          <cell r="J853" t="str">
            <v>EA</v>
          </cell>
          <cell r="K853">
            <v>10</v>
          </cell>
          <cell r="L853" t="str">
            <v>671436102158</v>
          </cell>
          <cell r="M853">
            <v>0</v>
          </cell>
          <cell r="N853" t="str">
            <v>30671436102159</v>
          </cell>
        </row>
        <row r="854">
          <cell r="B854" t="str">
            <v>OB-331-T</v>
          </cell>
          <cell r="C854" t="str">
            <v>SPECIALTY PRODUCTS</v>
          </cell>
          <cell r="D854">
            <v>37.496368495582146</v>
          </cell>
          <cell r="E854">
            <v>33.537068558555148</v>
          </cell>
          <cell r="F854">
            <v>33.760152415324193</v>
          </cell>
          <cell r="G854" t="str">
            <v xml:space="preserve">OUTLET BOX, WHITE, WIRSBO VALVES, UNASSEMB </v>
          </cell>
          <cell r="H854" t="str">
            <v>OUTLET BOX</v>
          </cell>
          <cell r="I854" t="str">
            <v>WASHING MACHINE OUTLET BOX</v>
          </cell>
          <cell r="J854" t="str">
            <v>EA</v>
          </cell>
          <cell r="K854">
            <v>10</v>
          </cell>
          <cell r="L854" t="str">
            <v>671436224812</v>
          </cell>
          <cell r="M854">
            <v>0</v>
          </cell>
          <cell r="N854" t="str">
            <v>30671436224813</v>
          </cell>
        </row>
        <row r="855">
          <cell r="B855" t="str">
            <v>OB-338</v>
          </cell>
          <cell r="C855" t="str">
            <v>SPECIALTY PRODUCTS</v>
          </cell>
          <cell r="D855">
            <v>37.496368495582146</v>
          </cell>
          <cell r="E855">
            <v>33.537068558555148</v>
          </cell>
          <cell r="F855">
            <v>33.760152415324193</v>
          </cell>
          <cell r="G855" t="str">
            <v>OUTLET BOX, WHITE,CENTER OUTLET, WIRSBO VALVES ASSEM.</v>
          </cell>
          <cell r="H855" t="str">
            <v>OUTLET BOX</v>
          </cell>
          <cell r="I855" t="str">
            <v>WASHING MACHINE OUTLET BOX</v>
          </cell>
          <cell r="J855" t="str">
            <v>EA</v>
          </cell>
          <cell r="K855">
            <v>10</v>
          </cell>
          <cell r="L855" t="str">
            <v>671436218200</v>
          </cell>
          <cell r="M855">
            <v>0</v>
          </cell>
          <cell r="N855" t="str">
            <v>30671436218201</v>
          </cell>
        </row>
        <row r="856">
          <cell r="B856" t="str">
            <v>OB-338-D</v>
          </cell>
          <cell r="C856" t="str">
            <v>SPECIALTY PRODUCTS</v>
          </cell>
          <cell r="D856">
            <v>37.496368495582146</v>
          </cell>
          <cell r="E856">
            <v>33.537068558555148</v>
          </cell>
          <cell r="F856">
            <v>33.760152415324193</v>
          </cell>
          <cell r="G856" t="str">
            <v>OUTLET BOX, WHITE, CENTER OUTLET, UPONOR VALVES ASSEM. DEEP FACEPLATE</v>
          </cell>
          <cell r="H856" t="str">
            <v>OUTLET BOX</v>
          </cell>
          <cell r="I856" t="str">
            <v>WASHING MACHINE OUTLET BOX</v>
          </cell>
          <cell r="J856" t="str">
            <v>EA</v>
          </cell>
          <cell r="K856">
            <v>10</v>
          </cell>
          <cell r="L856" t="str">
            <v>00671436021565</v>
          </cell>
          <cell r="M856">
            <v>0</v>
          </cell>
          <cell r="N856" t="str">
            <v>30671436021573</v>
          </cell>
        </row>
        <row r="857">
          <cell r="B857" t="str">
            <v>OB-338-T</v>
          </cell>
          <cell r="C857" t="str">
            <v>SPECIALTY PRODUCTS</v>
          </cell>
          <cell r="D857">
            <v>37.496368495582146</v>
          </cell>
          <cell r="E857">
            <v>33.537068558555148</v>
          </cell>
          <cell r="F857">
            <v>33.760152415324193</v>
          </cell>
          <cell r="G857" t="str">
            <v>OUTLET BOX, WHITE,CENTER OUTLET, WIRSBO VALVES ASSEM.</v>
          </cell>
          <cell r="H857" t="str">
            <v>OUTLET BOX</v>
          </cell>
          <cell r="I857" t="str">
            <v>WASHING MACHINE OUTLET BOX</v>
          </cell>
          <cell r="J857" t="str">
            <v>EA</v>
          </cell>
          <cell r="K857">
            <v>10</v>
          </cell>
          <cell r="L857" t="str">
            <v>671436239205</v>
          </cell>
          <cell r="M857">
            <v>0</v>
          </cell>
          <cell r="N857" t="str">
            <v>30671436239206</v>
          </cell>
        </row>
        <row r="858">
          <cell r="B858" t="str">
            <v>OB-338-TOP-T</v>
          </cell>
          <cell r="C858" t="str">
            <v>SPECIALTY PRODUCTS</v>
          </cell>
          <cell r="D858">
            <v>37.496368495582146</v>
          </cell>
          <cell r="E858">
            <v>33.537068558555148</v>
          </cell>
          <cell r="F858">
            <v>33.760152415324193</v>
          </cell>
          <cell r="G858" t="str">
            <v>TOP MOUNT, SWITCH HITTER OUTLET BOX, WIRSBO VALVES, TRACT PACK, ON TOP CNTER.</v>
          </cell>
          <cell r="H858" t="str">
            <v>OUTLET BOX</v>
          </cell>
          <cell r="I858" t="str">
            <v>WASHING MACHINE OUTLET BOX</v>
          </cell>
          <cell r="J858" t="str">
            <v>EA</v>
          </cell>
          <cell r="K858">
            <v>10</v>
          </cell>
          <cell r="L858" t="str">
            <v>671436224720</v>
          </cell>
          <cell r="M858">
            <v>0</v>
          </cell>
          <cell r="N858" t="str">
            <v>30671436224721</v>
          </cell>
        </row>
        <row r="859">
          <cell r="B859" t="str">
            <v>OB-341</v>
          </cell>
          <cell r="C859" t="str">
            <v>SPECIALTY PRODUCTS</v>
          </cell>
          <cell r="D859">
            <v>43.265040571825566</v>
          </cell>
          <cell r="E859">
            <v>38.696617567563635</v>
          </cell>
          <cell r="F859">
            <v>38.954022017681751</v>
          </cell>
          <cell r="G859" t="str">
            <v>OUTLET BOX, WHITE W/VIEGA PEX VALVES, UNASSEMBLED</v>
          </cell>
          <cell r="H859" t="str">
            <v>OUTLET BOX</v>
          </cell>
          <cell r="I859" t="str">
            <v>WASHING MACHINE OUTLET BOX</v>
          </cell>
          <cell r="J859" t="str">
            <v>EA</v>
          </cell>
          <cell r="K859">
            <v>10</v>
          </cell>
          <cell r="L859" t="str">
            <v>671436210754</v>
          </cell>
          <cell r="M859">
            <v>0</v>
          </cell>
          <cell r="N859" t="str">
            <v>30671436210755</v>
          </cell>
        </row>
        <row r="860">
          <cell r="B860" t="str">
            <v>OB-343</v>
          </cell>
          <cell r="C860" t="str">
            <v>SPECIALTY PRODUCTS</v>
          </cell>
          <cell r="D860">
            <v>45.428292600416839</v>
          </cell>
          <cell r="E860">
            <v>40.631448445941828</v>
          </cell>
          <cell r="F860">
            <v>40.90172311856584</v>
          </cell>
          <cell r="G860" t="str">
            <v>OUTLET BOX, WHITE FOR STADLER VIEGA PEX VALVES CENTER OUTLET, ASSEM</v>
          </cell>
          <cell r="H860" t="str">
            <v>OUTLET BOX</v>
          </cell>
          <cell r="I860" t="str">
            <v>WASHING MACHINE OUTLET BOX</v>
          </cell>
          <cell r="J860" t="str">
            <v>EA</v>
          </cell>
          <cell r="K860">
            <v>10</v>
          </cell>
          <cell r="L860" t="str">
            <v>671436211553</v>
          </cell>
          <cell r="M860">
            <v>0</v>
          </cell>
          <cell r="N860" t="str">
            <v>30671436211554</v>
          </cell>
        </row>
        <row r="861">
          <cell r="B861" t="str">
            <v>OB-351</v>
          </cell>
          <cell r="C861" t="str">
            <v>SPECIALTY PRODUCTS</v>
          </cell>
          <cell r="D861">
            <v>36.054200476521302</v>
          </cell>
          <cell r="E861">
            <v>32.247181306303027</v>
          </cell>
          <cell r="F861">
            <v>32.46168501473479</v>
          </cell>
          <cell r="G861" t="str">
            <v>OUTLET BOX, WHITE, WITH CPVC VALVES UNASSEMBLED</v>
          </cell>
          <cell r="H861" t="str">
            <v>OUTLET BOX</v>
          </cell>
          <cell r="I861" t="str">
            <v>WASHING MACHINE OUTLET BOX</v>
          </cell>
          <cell r="J861" t="str">
            <v>EA</v>
          </cell>
          <cell r="K861">
            <v>10</v>
          </cell>
          <cell r="L861" t="str">
            <v>671436101779</v>
          </cell>
          <cell r="M861">
            <v>0</v>
          </cell>
          <cell r="N861" t="str">
            <v>30671436101770</v>
          </cell>
        </row>
        <row r="862">
          <cell r="B862" t="str">
            <v>OB-351-DE</v>
          </cell>
          <cell r="C862" t="str">
            <v>SPECIALTY PRODUCTS</v>
          </cell>
          <cell r="D862">
            <v>28.843360381217042</v>
          </cell>
          <cell r="E862">
            <v>25.797745045042426</v>
          </cell>
          <cell r="F862">
            <v>25.969348011787833</v>
          </cell>
          <cell r="G862" t="str">
            <v>OUTLET BOX, WHITE, CPVC VALVES, UNASSEMBLED CENTER OUTLET, STICKER</v>
          </cell>
          <cell r="H862" t="str">
            <v>OUTLET BOX</v>
          </cell>
          <cell r="I862" t="str">
            <v>WASHING MACHINE OUTLET BOX</v>
          </cell>
          <cell r="J862" t="str">
            <v>EA</v>
          </cell>
          <cell r="K862">
            <v>10</v>
          </cell>
          <cell r="L862" t="str">
            <v>671436224232</v>
          </cell>
          <cell r="M862">
            <v>0</v>
          </cell>
          <cell r="N862" t="str">
            <v>30671436224233</v>
          </cell>
        </row>
        <row r="863">
          <cell r="B863" t="str">
            <v>OB-351-T</v>
          </cell>
          <cell r="C863" t="str">
            <v>SPECIALTY PRODUCTS</v>
          </cell>
          <cell r="D863">
            <v>36.054200476521302</v>
          </cell>
          <cell r="E863">
            <v>32.247181306303027</v>
          </cell>
          <cell r="F863">
            <v>32.46168501473479</v>
          </cell>
          <cell r="G863" t="str">
            <v>OUTLET BOX, WHITE, WITH CPVC VALVES UNASSEMBLED</v>
          </cell>
          <cell r="H863" t="str">
            <v>OUTLET BOX</v>
          </cell>
          <cell r="I863" t="str">
            <v>WASHING MACHINE OUTLET BOX</v>
          </cell>
          <cell r="J863" t="str">
            <v>EA</v>
          </cell>
          <cell r="K863">
            <v>10</v>
          </cell>
          <cell r="L863" t="str">
            <v>671436001390</v>
          </cell>
          <cell r="M863">
            <v>0</v>
          </cell>
          <cell r="N863" t="str">
            <v>30671436001391</v>
          </cell>
        </row>
        <row r="864">
          <cell r="B864" t="str">
            <v>OB-353</v>
          </cell>
          <cell r="C864" t="str">
            <v>SPECIALTY PRODUCTS</v>
          </cell>
          <cell r="D864">
            <v>36.054200476521302</v>
          </cell>
          <cell r="E864">
            <v>32.247181306303027</v>
          </cell>
          <cell r="F864">
            <v>32.46168501473479</v>
          </cell>
          <cell r="G864" t="str">
            <v>OUTLET BOX, WHITE, WITH CPVC VALVES, CENTER OUTLET, ASSEM</v>
          </cell>
          <cell r="H864" t="str">
            <v>OUTLET BOX</v>
          </cell>
          <cell r="I864" t="str">
            <v>WASHING MACHINE OUTLET BOX</v>
          </cell>
          <cell r="J864" t="str">
            <v>EA</v>
          </cell>
          <cell r="K864">
            <v>10</v>
          </cell>
          <cell r="L864" t="str">
            <v>671436101786</v>
          </cell>
          <cell r="M864">
            <v>0</v>
          </cell>
          <cell r="N864" t="str">
            <v>30671436101787</v>
          </cell>
        </row>
        <row r="865">
          <cell r="B865" t="str">
            <v>OB-353-T</v>
          </cell>
          <cell r="C865" t="str">
            <v>SPECIALTY PRODUCTS</v>
          </cell>
          <cell r="D865">
            <v>36.054200476521302</v>
          </cell>
          <cell r="E865">
            <v>32.247181306303027</v>
          </cell>
          <cell r="F865">
            <v>32.46168501473479</v>
          </cell>
          <cell r="G865" t="str">
            <v>OUTLET BOX, WHITE, WITH CPVC VALVES, CENTER OUTLET, ASSEM</v>
          </cell>
          <cell r="H865" t="str">
            <v>OUTLET BOX</v>
          </cell>
          <cell r="I865" t="str">
            <v>WASHING MACHINE OUTLET BOX</v>
          </cell>
          <cell r="J865" t="str">
            <v>EA</v>
          </cell>
          <cell r="K865">
            <v>10</v>
          </cell>
          <cell r="L865" t="str">
            <v>671436001413</v>
          </cell>
          <cell r="M865">
            <v>0</v>
          </cell>
          <cell r="N865" t="str">
            <v>30671436001414</v>
          </cell>
        </row>
        <row r="866">
          <cell r="B866" t="str">
            <v>OB-353-TOP-T</v>
          </cell>
          <cell r="C866" t="str">
            <v>SPECIALTY PRODUCTS</v>
          </cell>
          <cell r="D866">
            <v>36.054200476521302</v>
          </cell>
          <cell r="E866">
            <v>32.247181306303027</v>
          </cell>
          <cell r="F866">
            <v>32.46168501473479</v>
          </cell>
          <cell r="G866" t="str">
            <v>OUTLET BOX, WHITE, CPVC,CENTER OUTLET,TOP MOUNTED, ASSEMBLED, TRACT PACK</v>
          </cell>
          <cell r="H866" t="str">
            <v>OUTLET BOX</v>
          </cell>
          <cell r="I866" t="str">
            <v>WASHING MACHINE OUTLET BOX</v>
          </cell>
          <cell r="J866" t="str">
            <v>EA</v>
          </cell>
          <cell r="K866">
            <v>10</v>
          </cell>
          <cell r="L866" t="str">
            <v>671436212673</v>
          </cell>
          <cell r="M866">
            <v>0</v>
          </cell>
          <cell r="N866" t="str">
            <v>30671436212674</v>
          </cell>
        </row>
        <row r="867">
          <cell r="B867" t="str">
            <v>OB-355</v>
          </cell>
          <cell r="C867" t="str">
            <v>SPECIALTY PRODUCTS</v>
          </cell>
          <cell r="D867">
            <v>36.054200476521302</v>
          </cell>
          <cell r="E867">
            <v>32.247181306303027</v>
          </cell>
          <cell r="F867">
            <v>32.46168501473479</v>
          </cell>
          <cell r="G867" t="str">
            <v>OUTLET BOX, WHITE, WITH CPVC VALVES, WITH LEFT OUTLET, ASSEM.</v>
          </cell>
          <cell r="H867" t="str">
            <v>OUTLET BOX</v>
          </cell>
          <cell r="I867" t="str">
            <v>WASHING MACHINE OUTLET BOX</v>
          </cell>
          <cell r="J867" t="str">
            <v>EA</v>
          </cell>
          <cell r="K867">
            <v>10</v>
          </cell>
          <cell r="L867" t="str">
            <v>671436101793</v>
          </cell>
          <cell r="M867">
            <v>0</v>
          </cell>
          <cell r="N867" t="str">
            <v>30671436101794</v>
          </cell>
        </row>
        <row r="868">
          <cell r="B868" t="str">
            <v>OB-357</v>
          </cell>
          <cell r="C868" t="str">
            <v>SPECIALTY PRODUCTS</v>
          </cell>
          <cell r="D868">
            <v>36.054200476521302</v>
          </cell>
          <cell r="E868">
            <v>32.247181306303027</v>
          </cell>
          <cell r="F868">
            <v>32.46168501473479</v>
          </cell>
          <cell r="G868" t="str">
            <v>OUTLET BOX, WHITE, WITH CPVC VALVES, WITH RIGHT OUTLET, ASSEM</v>
          </cell>
          <cell r="H868" t="str">
            <v>OUTLET BOX</v>
          </cell>
          <cell r="I868" t="str">
            <v>WASHING MACHINE OUTLET BOX</v>
          </cell>
          <cell r="J868" t="str">
            <v>EA</v>
          </cell>
          <cell r="K868">
            <v>10</v>
          </cell>
          <cell r="L868" t="str">
            <v>671436101809</v>
          </cell>
          <cell r="M868">
            <v>0</v>
          </cell>
          <cell r="N868" t="str">
            <v>30671436101800</v>
          </cell>
        </row>
        <row r="869">
          <cell r="B869" t="str">
            <v>OB-373</v>
          </cell>
          <cell r="C869" t="str">
            <v>SPECIALTY PRODUCTS</v>
          </cell>
          <cell r="D869">
            <v>42.370896400007823</v>
          </cell>
          <cell r="E869">
            <v>37.896887471167318</v>
          </cell>
          <cell r="F869">
            <v>38.148972229316335</v>
          </cell>
          <cell r="G869" t="str">
            <v xml:space="preserve">OUTLET BOX, WHITE REHAU VALVES, ASSEMBLED </v>
          </cell>
          <cell r="H869" t="str">
            <v>OUTLET BOX</v>
          </cell>
          <cell r="I869" t="str">
            <v>WASHING MACHINE OUTLET BOX</v>
          </cell>
          <cell r="J869" t="str">
            <v>EA</v>
          </cell>
          <cell r="K869">
            <v>10</v>
          </cell>
          <cell r="L869" t="str">
            <v>00671436218514</v>
          </cell>
          <cell r="M869">
            <v>0</v>
          </cell>
          <cell r="N869">
            <v>30671436218515</v>
          </cell>
        </row>
        <row r="870">
          <cell r="B870" t="str">
            <v>OB-400</v>
          </cell>
          <cell r="C870" t="str">
            <v>SPECIALTY PRODUCTS</v>
          </cell>
          <cell r="D870">
            <v>40.380704533703856</v>
          </cell>
          <cell r="E870">
            <v>36.116843063059399</v>
          </cell>
          <cell r="F870">
            <v>36.357087216502968</v>
          </cell>
          <cell r="G870" t="str">
            <v>OUTLET BOX, BEIGE UNASSEMBLED SINGLE LEVER VALVE</v>
          </cell>
          <cell r="H870" t="str">
            <v>OUTLET BOX</v>
          </cell>
          <cell r="I870" t="str">
            <v>WASHING MACHINE OUTLET BOX</v>
          </cell>
          <cell r="J870" t="str">
            <v>EA</v>
          </cell>
          <cell r="K870">
            <v>10</v>
          </cell>
          <cell r="L870" t="str">
            <v>671436101816</v>
          </cell>
          <cell r="M870">
            <v>0</v>
          </cell>
          <cell r="N870" t="str">
            <v>30671436101817</v>
          </cell>
        </row>
        <row r="871">
          <cell r="B871" t="str">
            <v>OB-401</v>
          </cell>
          <cell r="C871" t="str">
            <v>SPECIALTY PRODUCTS</v>
          </cell>
          <cell r="D871">
            <v>40.380704533703856</v>
          </cell>
          <cell r="E871">
            <v>36.116843063059399</v>
          </cell>
          <cell r="F871">
            <v>36.357087216502968</v>
          </cell>
          <cell r="G871" t="str">
            <v>OUTLET BOX, WHITE, WITH SINGLE LEVER VALVE, UNASSEMBLED</v>
          </cell>
          <cell r="H871" t="str">
            <v>OUTLET BOX</v>
          </cell>
          <cell r="I871" t="str">
            <v>WASHING MACHINE OUTLET BOX</v>
          </cell>
          <cell r="J871" t="str">
            <v>EA</v>
          </cell>
          <cell r="K871">
            <v>10</v>
          </cell>
          <cell r="L871" t="str">
            <v>671436101823</v>
          </cell>
          <cell r="M871">
            <v>0</v>
          </cell>
          <cell r="N871" t="str">
            <v>30671436101824</v>
          </cell>
        </row>
        <row r="872">
          <cell r="B872" t="str">
            <v>OB-402</v>
          </cell>
          <cell r="C872" t="str">
            <v>SPECIALTY PRODUCTS</v>
          </cell>
          <cell r="D872">
            <v>49.033712648068963</v>
          </cell>
          <cell r="E872">
            <v>43.856166576572114</v>
          </cell>
          <cell r="F872">
            <v>44.147891620039317</v>
          </cell>
          <cell r="G872" t="str">
            <v>OUTLET BOX, BEIGE, WITH SINGLE LEVER VALVE, LEFT OUTLET</v>
          </cell>
          <cell r="H872" t="str">
            <v>OUTLET BOX</v>
          </cell>
          <cell r="I872" t="str">
            <v>WASHING MACHINE OUTLET BOX</v>
          </cell>
          <cell r="J872" t="str">
            <v>EA</v>
          </cell>
          <cell r="K872">
            <v>10</v>
          </cell>
          <cell r="L872" t="str">
            <v>671436101830</v>
          </cell>
          <cell r="M872">
            <v>0</v>
          </cell>
          <cell r="N872" t="str">
            <v>30671436101831</v>
          </cell>
        </row>
        <row r="873">
          <cell r="B873" t="str">
            <v>OB-403</v>
          </cell>
          <cell r="C873" t="str">
            <v>SPECIALTY PRODUCTS</v>
          </cell>
          <cell r="D873">
            <v>40.380704533703856</v>
          </cell>
          <cell r="E873">
            <v>36.116843063059399</v>
          </cell>
          <cell r="F873">
            <v>36.357087216502968</v>
          </cell>
          <cell r="G873" t="str">
            <v>OUTLET BOX, WHITE, WITH SINGLE LEVER VALVE, LEFT OUTLET</v>
          </cell>
          <cell r="H873" t="str">
            <v>OUTLET BOX</v>
          </cell>
          <cell r="I873" t="str">
            <v>WASHING MACHINE OUTLET BOX</v>
          </cell>
          <cell r="J873" t="str">
            <v>EA</v>
          </cell>
          <cell r="K873">
            <v>10</v>
          </cell>
          <cell r="L873" t="str">
            <v>671436101854</v>
          </cell>
          <cell r="M873">
            <v>0</v>
          </cell>
          <cell r="N873" t="str">
            <v>30671436101855</v>
          </cell>
        </row>
        <row r="874">
          <cell r="B874" t="str">
            <v>OB-404</v>
          </cell>
          <cell r="C874" t="str">
            <v>SPECIALTY PRODUCTS</v>
          </cell>
          <cell r="D874">
            <v>49.033712648068963</v>
          </cell>
          <cell r="E874">
            <v>43.856166576572114</v>
          </cell>
          <cell r="F874">
            <v>44.147891620039317</v>
          </cell>
          <cell r="G874" t="str">
            <v>OUTLET BOX, BEIGE, WITH SINGLE LEVER VALVE, RIGHT OUTLET</v>
          </cell>
          <cell r="H874" t="str">
            <v>OUTLET BOX</v>
          </cell>
          <cell r="I874" t="str">
            <v>WASHING MACHINE OUTLET BOX</v>
          </cell>
          <cell r="J874" t="str">
            <v>EA</v>
          </cell>
          <cell r="K874">
            <v>10</v>
          </cell>
          <cell r="L874" t="str">
            <v>671436101878</v>
          </cell>
          <cell r="M874">
            <v>0</v>
          </cell>
          <cell r="N874" t="str">
            <v>30671436101879</v>
          </cell>
        </row>
        <row r="875">
          <cell r="B875" t="str">
            <v>OB-404-T</v>
          </cell>
          <cell r="C875" t="str">
            <v>SPECIALTY PRODUCTS</v>
          </cell>
          <cell r="D875">
            <v>49.033712648068963</v>
          </cell>
          <cell r="E875">
            <v>43.856166576572114</v>
          </cell>
          <cell r="F875">
            <v>44.147891620039317</v>
          </cell>
          <cell r="G875" t="str">
            <v>OUTLET BOX, BEIGE, WITH SINGLE LEVER VALVE, RIGHT OUTLET</v>
          </cell>
          <cell r="H875" t="str">
            <v>OUTLET BOX</v>
          </cell>
          <cell r="I875" t="str">
            <v>WASHING MACHINE OUTLET BOX</v>
          </cell>
          <cell r="J875" t="str">
            <v>EA</v>
          </cell>
          <cell r="K875">
            <v>10</v>
          </cell>
          <cell r="L875" t="str">
            <v>671436101885</v>
          </cell>
          <cell r="M875">
            <v>0</v>
          </cell>
          <cell r="N875" t="str">
            <v>30671436101886</v>
          </cell>
        </row>
        <row r="876">
          <cell r="B876" t="str">
            <v>OB-405</v>
          </cell>
          <cell r="C876" t="str">
            <v>SPECIALTY PRODUCTS</v>
          </cell>
          <cell r="D876">
            <v>40.380704533703856</v>
          </cell>
          <cell r="E876">
            <v>36.116843063059399</v>
          </cell>
          <cell r="F876">
            <v>36.357087216502968</v>
          </cell>
          <cell r="G876" t="str">
            <v>OUTLET BOX, WHITE, WITH SINGLE LEVER VALVE, RIGHT OUTLET</v>
          </cell>
          <cell r="H876" t="str">
            <v>OUTLET BOX</v>
          </cell>
          <cell r="I876" t="str">
            <v>WASHING MACHINE OUTLET BOX</v>
          </cell>
          <cell r="J876" t="str">
            <v>EA</v>
          </cell>
          <cell r="K876">
            <v>10</v>
          </cell>
          <cell r="L876" t="str">
            <v>671436101892</v>
          </cell>
          <cell r="M876">
            <v>0</v>
          </cell>
          <cell r="N876" t="str">
            <v>30671436101893</v>
          </cell>
        </row>
        <row r="877">
          <cell r="B877" t="str">
            <v>OB-410-L</v>
          </cell>
          <cell r="C877" t="str">
            <v>SPECIALTY PRODUCTS</v>
          </cell>
          <cell r="D877">
            <v>80.761409067407712</v>
          </cell>
          <cell r="E877">
            <v>72.233686126118798</v>
          </cell>
          <cell r="F877">
            <v>72.714174433005937</v>
          </cell>
          <cell r="G877" t="str">
            <v>OUTLET BOX, WHITE, LEFT OUTLET,MIP HAMMER A. ASSEMBLED,W/SIMPLEX H</v>
          </cell>
          <cell r="H877" t="str">
            <v>OUTLET BOX</v>
          </cell>
          <cell r="I877" t="str">
            <v>WASHING MACHINE OUTLET BOX</v>
          </cell>
          <cell r="J877" t="str">
            <v>EA</v>
          </cell>
          <cell r="K877">
            <v>10</v>
          </cell>
          <cell r="L877" t="str">
            <v>671436224270</v>
          </cell>
          <cell r="M877">
            <v>0</v>
          </cell>
          <cell r="N877" t="str">
            <v>30671436224271</v>
          </cell>
        </row>
        <row r="878">
          <cell r="B878" t="str">
            <v>OB-410-R</v>
          </cell>
          <cell r="C878" t="str">
            <v>SPECIALTY PRODUCTS</v>
          </cell>
          <cell r="D878">
            <v>80.761409067407712</v>
          </cell>
          <cell r="E878">
            <v>72.233686126118798</v>
          </cell>
          <cell r="F878">
            <v>72.714174433005937</v>
          </cell>
          <cell r="G878" t="str">
            <v>OUTLET BOX, WHITE, RIGHT OUTLET, MIP HAMMER A. ASSEMBLED, W/SIMPLEX HD</v>
          </cell>
          <cell r="H878" t="str">
            <v>OUTLET BOX</v>
          </cell>
          <cell r="I878" t="str">
            <v>WASHING MACHINE OUTLET BOX</v>
          </cell>
          <cell r="J878" t="str">
            <v>EA</v>
          </cell>
          <cell r="K878">
            <v>10</v>
          </cell>
          <cell r="L878" t="str">
            <v>671436224263</v>
          </cell>
          <cell r="M878">
            <v>0</v>
          </cell>
          <cell r="N878" t="str">
            <v>30671436224264</v>
          </cell>
        </row>
        <row r="879">
          <cell r="B879" t="str">
            <v>OB-411-L</v>
          </cell>
          <cell r="C879" t="str">
            <v>SPECIALTY PRODUCTS</v>
          </cell>
          <cell r="D879">
            <v>80.18454185978338</v>
          </cell>
          <cell r="E879">
            <v>71.717731225217932</v>
          </cell>
          <cell r="F879">
            <v>72.194787472770187</v>
          </cell>
          <cell r="G879" t="str">
            <v>OUTLET BOX, WHITE, LEFT OUTLET, CPVC HAMMER A. ASSEMBLED, W/SIMPLEX HD</v>
          </cell>
          <cell r="H879" t="str">
            <v>OUTLET BOX</v>
          </cell>
          <cell r="I879" t="str">
            <v>WASHING MACHINE OUTLET BOX</v>
          </cell>
          <cell r="J879" t="str">
            <v>EA</v>
          </cell>
          <cell r="K879">
            <v>10</v>
          </cell>
          <cell r="L879" t="str">
            <v>671436224317</v>
          </cell>
          <cell r="M879">
            <v>0</v>
          </cell>
          <cell r="N879" t="str">
            <v>30671436224318</v>
          </cell>
        </row>
        <row r="880">
          <cell r="B880" t="str">
            <v>OB-411-R</v>
          </cell>
          <cell r="C880" t="str">
            <v>SPECIALTY PRODUCTS</v>
          </cell>
          <cell r="D880">
            <v>80.18454185978338</v>
          </cell>
          <cell r="E880">
            <v>71.717731225217932</v>
          </cell>
          <cell r="F880">
            <v>72.194787472770187</v>
          </cell>
          <cell r="G880" t="str">
            <v>OUTLET BOX, WHITE, RIGHT OUTLET,CPVC HAMMER A. ASSEMBLED W/SIMPLEX HD</v>
          </cell>
          <cell r="H880" t="str">
            <v>OUTLET BOX</v>
          </cell>
          <cell r="I880" t="str">
            <v>WASHING MACHINE OUTLET BOX</v>
          </cell>
          <cell r="J880" t="str">
            <v>EA</v>
          </cell>
          <cell r="K880">
            <v>10</v>
          </cell>
          <cell r="L880" t="str">
            <v>671436224300</v>
          </cell>
          <cell r="M880">
            <v>0</v>
          </cell>
          <cell r="N880" t="str">
            <v>30671436224301</v>
          </cell>
        </row>
        <row r="881">
          <cell r="B881" t="str">
            <v>OB-416-L</v>
          </cell>
          <cell r="C881" t="str">
            <v>SPECIALTY PRODUCTS</v>
          </cell>
          <cell r="D881">
            <v>81.626709878844224</v>
          </cell>
          <cell r="E881">
            <v>73.007618477470075</v>
          </cell>
          <cell r="F881">
            <v>73.493254873359575</v>
          </cell>
          <cell r="G881" t="str">
            <v>OUTLET BOX, WHITE, LEFT OUTLET, PEX HAMMER A. ASSEMBLED, W/SIMPLEX HD</v>
          </cell>
          <cell r="H881" t="str">
            <v>OUTLET BOX</v>
          </cell>
          <cell r="I881" t="str">
            <v>WASHING MACHINE OUTLET BOX</v>
          </cell>
          <cell r="J881" t="str">
            <v>EA</v>
          </cell>
          <cell r="K881">
            <v>10</v>
          </cell>
          <cell r="L881" t="str">
            <v>671436224355</v>
          </cell>
          <cell r="M881">
            <v>0</v>
          </cell>
          <cell r="N881" t="str">
            <v>30671436224356</v>
          </cell>
        </row>
        <row r="882">
          <cell r="B882" t="str">
            <v>OB-416-R</v>
          </cell>
          <cell r="C882" t="str">
            <v>SPECIALTY PRODUCTS</v>
          </cell>
          <cell r="D882">
            <v>81.626709878844224</v>
          </cell>
          <cell r="E882">
            <v>73.007618477470075</v>
          </cell>
          <cell r="F882">
            <v>73.493254873359575</v>
          </cell>
          <cell r="G882" t="str">
            <v>OUTLET BOX, WHITE, RIGHT OUTLET, PEX HAMMER A. ASSEMBLED, SIMPLEX HD</v>
          </cell>
          <cell r="H882" t="str">
            <v>OUTLET BOX</v>
          </cell>
          <cell r="I882" t="str">
            <v>WASHING MACHINE OUTLET BOX</v>
          </cell>
          <cell r="J882" t="str">
            <v>EA</v>
          </cell>
          <cell r="K882">
            <v>10</v>
          </cell>
          <cell r="L882" t="str">
            <v>671436224348</v>
          </cell>
          <cell r="M882">
            <v>0</v>
          </cell>
          <cell r="N882" t="str">
            <v>30671436224349</v>
          </cell>
        </row>
        <row r="883">
          <cell r="B883" t="str">
            <v>OB-417-L</v>
          </cell>
          <cell r="C883" t="str">
            <v>SPECIALTY PRODUCTS</v>
          </cell>
          <cell r="D883">
            <v>82.492010690280736</v>
          </cell>
          <cell r="E883">
            <v>73.781550828821338</v>
          </cell>
          <cell r="F883">
            <v>74.272335313713214</v>
          </cell>
          <cell r="G883" t="str">
            <v>OUTLET BOX, WHITE, LEFT OUTLET,WIRSBO HAMMER ASSEMBLED,W/SIMPLEX HD</v>
          </cell>
          <cell r="H883" t="str">
            <v>OUTLET BOX</v>
          </cell>
          <cell r="I883" t="str">
            <v>WASHING MACHINE OUTLET BOX</v>
          </cell>
          <cell r="J883" t="str">
            <v>EA</v>
          </cell>
          <cell r="K883">
            <v>10</v>
          </cell>
          <cell r="L883" t="str">
            <v>671436224393</v>
          </cell>
          <cell r="M883">
            <v>0</v>
          </cell>
          <cell r="N883" t="str">
            <v>30671436002459</v>
          </cell>
        </row>
        <row r="884">
          <cell r="B884" t="str">
            <v>OB-417-R</v>
          </cell>
          <cell r="C884" t="str">
            <v>SPECIALTY PRODUCTS</v>
          </cell>
          <cell r="D884">
            <v>82.492010690280736</v>
          </cell>
          <cell r="E884">
            <v>73.781550828821338</v>
          </cell>
          <cell r="F884">
            <v>74.272335313713214</v>
          </cell>
          <cell r="G884" t="str">
            <v>OUTLET BOX, WHITE, RIGHT OUTLET,WIRSBO HAMMER ASSEMBLED,W/SIMPLEX HD</v>
          </cell>
          <cell r="H884" t="str">
            <v>OUTLET BOX</v>
          </cell>
          <cell r="I884" t="str">
            <v>WASHING MACHINE OUTLET BOX</v>
          </cell>
          <cell r="J884" t="str">
            <v>EA</v>
          </cell>
          <cell r="K884">
            <v>10</v>
          </cell>
          <cell r="L884" t="str">
            <v>671436224386</v>
          </cell>
          <cell r="M884">
            <v>0</v>
          </cell>
          <cell r="N884" t="str">
            <v>30671436224387</v>
          </cell>
        </row>
        <row r="885">
          <cell r="B885" t="str">
            <v>OB-429</v>
          </cell>
          <cell r="C885" t="str">
            <v>SPECIALTY PRODUCTS</v>
          </cell>
          <cell r="D885">
            <v>40.380704533703856</v>
          </cell>
          <cell r="E885">
            <v>36.116843063059399</v>
          </cell>
          <cell r="F885">
            <v>36.357087216502968</v>
          </cell>
          <cell r="G885" t="str">
            <v>OUTLET BOX, WHITE, CPVC SINGLE LEVER VALVE UNASSEMBLED</v>
          </cell>
          <cell r="H885" t="str">
            <v>OUTLET BOX</v>
          </cell>
          <cell r="I885" t="str">
            <v>WASHING MACHINE OUTLET BOX</v>
          </cell>
          <cell r="J885" t="str">
            <v>EA</v>
          </cell>
          <cell r="K885">
            <v>10</v>
          </cell>
          <cell r="L885" t="str">
            <v>671436228032</v>
          </cell>
          <cell r="M885">
            <v>0</v>
          </cell>
          <cell r="N885" t="str">
            <v>30671436228033</v>
          </cell>
        </row>
        <row r="886">
          <cell r="B886" t="str">
            <v>OB-435</v>
          </cell>
          <cell r="C886" t="str">
            <v>SPECIALTY PRODUCTS</v>
          </cell>
          <cell r="D886">
            <v>40.380704533703856</v>
          </cell>
          <cell r="E886">
            <v>36.116843063059399</v>
          </cell>
          <cell r="F886">
            <v>36.357087216502968</v>
          </cell>
          <cell r="G886" t="str">
            <v>OUTLET BOX, WHITE W/PEX SIMPLEX VALVE UNASSEMBLED</v>
          </cell>
          <cell r="H886" t="str">
            <v>OUTLET BOX</v>
          </cell>
          <cell r="I886" t="str">
            <v>WASHING MACHINE OUTLET BOX</v>
          </cell>
          <cell r="J886" t="str">
            <v>EA</v>
          </cell>
          <cell r="K886">
            <v>10</v>
          </cell>
          <cell r="L886" t="str">
            <v>671436227073</v>
          </cell>
          <cell r="M886">
            <v>0</v>
          </cell>
          <cell r="N886" t="str">
            <v>30671436227074</v>
          </cell>
        </row>
        <row r="887">
          <cell r="B887" t="str">
            <v>OB-437</v>
          </cell>
          <cell r="C887" t="str">
            <v>SPECIALTY PRODUCTS</v>
          </cell>
          <cell r="D887">
            <v>40.380704533703856</v>
          </cell>
          <cell r="E887">
            <v>36.116843063059399</v>
          </cell>
          <cell r="F887">
            <v>36.357087216502968</v>
          </cell>
          <cell r="G887" t="str">
            <v>OUTLET BOX, WHITE W/PEX SIMPLEX VALVE LEFT OUTLET</v>
          </cell>
          <cell r="H887" t="str">
            <v>OUTLET BOX</v>
          </cell>
          <cell r="I887" t="str">
            <v>WASHING MACHINE OUTLET BOX</v>
          </cell>
          <cell r="J887" t="str">
            <v>EA</v>
          </cell>
          <cell r="K887">
            <v>10</v>
          </cell>
          <cell r="L887" t="str">
            <v>671436227110</v>
          </cell>
          <cell r="M887">
            <v>0</v>
          </cell>
          <cell r="N887" t="str">
            <v>30671436227111</v>
          </cell>
        </row>
        <row r="888">
          <cell r="B888" t="str">
            <v>OB-438</v>
          </cell>
          <cell r="C888" t="str">
            <v>SPECIALTY PRODUCTS</v>
          </cell>
          <cell r="D888">
            <v>42.688173364201219</v>
          </cell>
          <cell r="E888">
            <v>38.180662666662791</v>
          </cell>
          <cell r="F888">
            <v>38.434635057446002</v>
          </cell>
          <cell r="G888" t="str">
            <v>OUTLET BOX, SWITCH HITTER UNASSEMBLED EXPANSION PEX,3/4" GHT, WHITE</v>
          </cell>
          <cell r="H888" t="str">
            <v>OUTLET BOX</v>
          </cell>
          <cell r="I888" t="str">
            <v>WASHING MACHINE OUTLET BOX</v>
          </cell>
          <cell r="J888" t="str">
            <v>EA</v>
          </cell>
          <cell r="K888">
            <v>10</v>
          </cell>
          <cell r="L888" t="str">
            <v>671436017926</v>
          </cell>
          <cell r="M888">
            <v>0</v>
          </cell>
          <cell r="N888">
            <v>0</v>
          </cell>
        </row>
        <row r="889">
          <cell r="B889" t="str">
            <v>OB-439</v>
          </cell>
          <cell r="C889" t="str">
            <v>SPECIALTY PRODUCTS</v>
          </cell>
          <cell r="D889">
            <v>42.688173364201219</v>
          </cell>
          <cell r="E889">
            <v>38.180662666662791</v>
          </cell>
          <cell r="F889">
            <v>38.434635057446002</v>
          </cell>
          <cell r="G889" t="str">
            <v>OUTLET BOX, SWITCH HITTER ASSEMBLED, EXPANSION PEX, 3/4" GHT,WHITE</v>
          </cell>
          <cell r="H889" t="str">
            <v>OUTLET BOX</v>
          </cell>
          <cell r="I889" t="str">
            <v>WASHING MACHINE OUTLET BOX</v>
          </cell>
          <cell r="J889" t="str">
            <v>EA</v>
          </cell>
          <cell r="K889">
            <v>10</v>
          </cell>
          <cell r="L889" t="str">
            <v>671436017933</v>
          </cell>
          <cell r="M889">
            <v>0</v>
          </cell>
          <cell r="N889">
            <v>0</v>
          </cell>
        </row>
        <row r="890">
          <cell r="B890" t="str">
            <v>OB-500</v>
          </cell>
          <cell r="C890" t="str">
            <v>SPECIALTY PRODUCTS</v>
          </cell>
          <cell r="D890">
            <v>86.097430737932868</v>
          </cell>
          <cell r="E890">
            <v>77.006268959451631</v>
          </cell>
          <cell r="F890">
            <v>77.518503815186691</v>
          </cell>
          <cell r="G890" t="str">
            <v>OUTLET BOX, METAL, WITHOUT VALVES, REVERSIBLE OUTLET, T.P.</v>
          </cell>
          <cell r="H890" t="str">
            <v>OUTLET BOX</v>
          </cell>
          <cell r="I890" t="str">
            <v>WASHING MACHINE OUTLET BOX</v>
          </cell>
          <cell r="J890" t="str">
            <v>EA</v>
          </cell>
          <cell r="L890" t="str">
            <v>00671436025105</v>
          </cell>
          <cell r="M890">
            <v>0</v>
          </cell>
          <cell r="N890">
            <v>0</v>
          </cell>
        </row>
        <row r="891">
          <cell r="B891" t="str">
            <v>OB-500-T</v>
          </cell>
          <cell r="C891" t="str">
            <v>SPECIALTY PRODUCTS</v>
          </cell>
          <cell r="D891">
            <v>86.097430737932868</v>
          </cell>
          <cell r="E891">
            <v>77.006268959451631</v>
          </cell>
          <cell r="F891">
            <v>77.518503815186691</v>
          </cell>
          <cell r="G891" t="str">
            <v>OUTLET BOX, METAL, WITHOUT VALVES, REVERSIBLE OUTLET, T.P.</v>
          </cell>
          <cell r="H891" t="str">
            <v>OUTLET BOX</v>
          </cell>
          <cell r="I891" t="str">
            <v>WASHING MACHINE OUTLET BOX</v>
          </cell>
          <cell r="J891" t="str">
            <v>EA</v>
          </cell>
          <cell r="K891">
            <v>5</v>
          </cell>
          <cell r="L891" t="str">
            <v>671436101915</v>
          </cell>
          <cell r="M891">
            <v>0</v>
          </cell>
          <cell r="N891" t="str">
            <v>30671436101916</v>
          </cell>
        </row>
        <row r="892">
          <cell r="B892" t="str">
            <v>OB-501</v>
          </cell>
          <cell r="C892" t="str">
            <v>SPECIALTY PRODUCTS</v>
          </cell>
          <cell r="D892">
            <v>107.58573422193956</v>
          </cell>
          <cell r="E892">
            <v>96.225589018008222</v>
          </cell>
          <cell r="F892">
            <v>96.865668083968615</v>
          </cell>
          <cell r="G892" t="str">
            <v>OUTLET BOX, METAL, WITH MIP VALVES, REVERSIBLE OUTLET, UNASSEMBLED</v>
          </cell>
          <cell r="H892" t="str">
            <v>OUTLET BOX</v>
          </cell>
          <cell r="I892" t="str">
            <v>WASHING MACHINE OUTLET BOX</v>
          </cell>
          <cell r="J892" t="str">
            <v>EA</v>
          </cell>
          <cell r="K892">
            <v>5</v>
          </cell>
          <cell r="L892" t="str">
            <v>671436101922</v>
          </cell>
          <cell r="M892">
            <v>0</v>
          </cell>
          <cell r="N892" t="str">
            <v>30671436101923</v>
          </cell>
        </row>
        <row r="893">
          <cell r="B893" t="str">
            <v>OB-501-T</v>
          </cell>
          <cell r="C893" t="str">
            <v>SPECIALTY PRODUCTS</v>
          </cell>
          <cell r="D893">
            <v>107.58573422193956</v>
          </cell>
          <cell r="E893">
            <v>96.225589018008222</v>
          </cell>
          <cell r="F893">
            <v>96.865668083968615</v>
          </cell>
          <cell r="G893" t="str">
            <v>OUTLET BOX, METAL, WITH MIP VALVES, REVERSIBLE OUTLET, UNASSEMBLED</v>
          </cell>
          <cell r="H893" t="str">
            <v>OUTLET BOX</v>
          </cell>
          <cell r="I893" t="str">
            <v>WASHING MACHINE OUTLET BOX</v>
          </cell>
          <cell r="J893" t="str">
            <v>EA</v>
          </cell>
          <cell r="K893">
            <v>5</v>
          </cell>
          <cell r="L893" t="str">
            <v>671436214370</v>
          </cell>
          <cell r="M893">
            <v>0</v>
          </cell>
          <cell r="N893" t="str">
            <v>30671436214371</v>
          </cell>
        </row>
        <row r="894">
          <cell r="B894" t="str">
            <v>OB-502</v>
          </cell>
          <cell r="C894" t="str">
            <v>SPECIALTY PRODUCTS</v>
          </cell>
          <cell r="D894">
            <v>107.58573422193956</v>
          </cell>
          <cell r="E894">
            <v>96.225589018008222</v>
          </cell>
          <cell r="F894">
            <v>96.865668083968615</v>
          </cell>
          <cell r="G894" t="str">
            <v>OUTLET BOX, METAL, WITH MIP VALVES, CENTER OUTLET, UNASS</v>
          </cell>
          <cell r="H894" t="str">
            <v>OUTLET BOX</v>
          </cell>
          <cell r="I894" t="str">
            <v>WASHING MACHINE OUTLET BOX</v>
          </cell>
          <cell r="J894" t="str">
            <v>EA</v>
          </cell>
          <cell r="K894">
            <v>5</v>
          </cell>
          <cell r="L894" t="str">
            <v>671436101939</v>
          </cell>
          <cell r="M894">
            <v>0</v>
          </cell>
          <cell r="N894" t="str">
            <v>30671436101930</v>
          </cell>
        </row>
        <row r="895">
          <cell r="B895" t="str">
            <v>OB-502-T</v>
          </cell>
          <cell r="C895" t="str">
            <v>SPECIALTY PRODUCTS</v>
          </cell>
          <cell r="D895">
            <v>107.58573422193956</v>
          </cell>
          <cell r="E895">
            <v>96.225589018008222</v>
          </cell>
          <cell r="F895">
            <v>96.865668083968615</v>
          </cell>
          <cell r="G895" t="str">
            <v xml:space="preserve">OUTLET BOX, METAL, WITH MIP VALVES, T.P., CENTER OUTLET, UNASS. </v>
          </cell>
          <cell r="H895" t="str">
            <v>OUTLET BOX</v>
          </cell>
          <cell r="I895" t="str">
            <v>WASHING MACHINE OUTLET BOX</v>
          </cell>
          <cell r="J895" t="str">
            <v>EA</v>
          </cell>
          <cell r="K895">
            <v>5</v>
          </cell>
          <cell r="L895" t="str">
            <v>671436011832</v>
          </cell>
          <cell r="M895">
            <v>0</v>
          </cell>
          <cell r="N895" t="str">
            <v>30671436011840</v>
          </cell>
        </row>
        <row r="896">
          <cell r="B896" t="str">
            <v>OB-503</v>
          </cell>
          <cell r="C896" t="str">
            <v>SPECIALTY PRODUCTS</v>
          </cell>
          <cell r="D896">
            <v>50.620097469035905</v>
          </cell>
          <cell r="E896">
            <v>45.275042554049456</v>
          </cell>
          <cell r="F896">
            <v>45.576205760687657</v>
          </cell>
          <cell r="G896" t="str">
            <v xml:space="preserve">ICEMAKER BOX, METAL, NO VALVE, WHITE, UNASS </v>
          </cell>
          <cell r="H896" t="str">
            <v>OUTLET BOX</v>
          </cell>
          <cell r="I896" t="str">
            <v>ICE MAKER OUTLET BOX</v>
          </cell>
          <cell r="J896" t="str">
            <v>EA</v>
          </cell>
          <cell r="K896">
            <v>5</v>
          </cell>
          <cell r="L896" t="str">
            <v>671436008313</v>
          </cell>
          <cell r="M896">
            <v>0</v>
          </cell>
          <cell r="N896" t="str">
            <v>30671436008345</v>
          </cell>
        </row>
        <row r="897">
          <cell r="B897" t="str">
            <v>OB-503-T</v>
          </cell>
          <cell r="C897" t="str">
            <v>SPECIALTY PRODUCTS</v>
          </cell>
          <cell r="D897">
            <v>50.620097469035905</v>
          </cell>
          <cell r="E897">
            <v>45.275042554049456</v>
          </cell>
          <cell r="F897">
            <v>45.576205760687657</v>
          </cell>
          <cell r="G897" t="str">
            <v>ICEMAKER BOX, WHITE WITHOUT VALVE,TRACTP METAL</v>
          </cell>
          <cell r="H897" t="str">
            <v>OUTLET BOX</v>
          </cell>
          <cell r="I897" t="str">
            <v>ICE MAKER OUTLET BOX</v>
          </cell>
          <cell r="J897" t="str">
            <v>EA</v>
          </cell>
          <cell r="K897">
            <v>5</v>
          </cell>
          <cell r="L897" t="str">
            <v>671436101946</v>
          </cell>
          <cell r="M897">
            <v>0</v>
          </cell>
          <cell r="N897" t="str">
            <v>30671436101947</v>
          </cell>
        </row>
        <row r="898">
          <cell r="B898" t="str">
            <v>OB-504-LL</v>
          </cell>
          <cell r="C898" t="str">
            <v>SPECIALTY PRODUCTS</v>
          </cell>
          <cell r="D898">
            <v>121.14211360111157</v>
          </cell>
          <cell r="E898">
            <v>108.35052918917818</v>
          </cell>
          <cell r="F898">
            <v>109.07126164950893</v>
          </cell>
          <cell r="G898" t="str">
            <v>ICEMAKER BOX, METAL, WITH MIP VALVE, WHITE, UNASS ________________LOW</v>
          </cell>
          <cell r="H898" t="str">
            <v>OUTLET BOX</v>
          </cell>
          <cell r="I898" t="str">
            <v>ICE MAKER OUTLET BOX</v>
          </cell>
          <cell r="J898" t="str">
            <v>EA</v>
          </cell>
          <cell r="K898">
            <v>5</v>
          </cell>
          <cell r="L898" t="str">
            <v>671436243080</v>
          </cell>
          <cell r="M898">
            <v>0</v>
          </cell>
          <cell r="N898" t="str">
            <v>30671436243081</v>
          </cell>
        </row>
        <row r="899">
          <cell r="B899" t="str">
            <v>OB-504-T-LL</v>
          </cell>
          <cell r="C899" t="str">
            <v>SPECIALTY PRODUCTS</v>
          </cell>
          <cell r="D899">
            <v>121.14211360111157</v>
          </cell>
          <cell r="E899">
            <v>108.35052918917818</v>
          </cell>
          <cell r="F899">
            <v>109.07126164950893</v>
          </cell>
          <cell r="G899" t="str">
            <v>ICEMAKER BOX, METAL, WITH MIP VALVE, WHITE, UNASS ________________LOW</v>
          </cell>
          <cell r="H899" t="str">
            <v>OUTLET BOX</v>
          </cell>
          <cell r="I899" t="str">
            <v>ICE MAKER OUTLET BOX</v>
          </cell>
          <cell r="J899" t="str">
            <v>EA</v>
          </cell>
          <cell r="K899">
            <v>5</v>
          </cell>
          <cell r="L899" t="str">
            <v>671436248443</v>
          </cell>
          <cell r="M899">
            <v>0</v>
          </cell>
          <cell r="N899" t="str">
            <v>30671436248444</v>
          </cell>
        </row>
        <row r="900">
          <cell r="B900" t="str">
            <v>OB-505</v>
          </cell>
          <cell r="C900" t="str">
            <v>SPECIALTY PRODUCTS</v>
          </cell>
          <cell r="D900">
            <v>124.60331684685761</v>
          </cell>
          <cell r="E900">
            <v>111.44625859458328</v>
          </cell>
          <cell r="F900">
            <v>112.18758341092344</v>
          </cell>
          <cell r="G900" t="str">
            <v>OUTLET BOX, METAL, WITH DUAL SHUTOFF VALVES, REVERSIBLE OUTLET, UNASS.</v>
          </cell>
          <cell r="H900" t="str">
            <v>OUTLET BOX</v>
          </cell>
          <cell r="I900" t="str">
            <v>WASHING MACHINE OUTLET BOX</v>
          </cell>
          <cell r="J900" t="str">
            <v>EA</v>
          </cell>
          <cell r="K900">
            <v>5</v>
          </cell>
          <cell r="L900" t="str">
            <v>671436101960</v>
          </cell>
          <cell r="M900">
            <v>0</v>
          </cell>
          <cell r="N900" t="str">
            <v>30671436101961</v>
          </cell>
        </row>
        <row r="901">
          <cell r="B901" t="str">
            <v>OB-506</v>
          </cell>
          <cell r="C901" t="str">
            <v>SPECIALTY PRODUCTS</v>
          </cell>
          <cell r="D901">
            <v>93.74092123895538</v>
          </cell>
          <cell r="E901">
            <v>83.842671396387885</v>
          </cell>
          <cell r="F901">
            <v>84.400381038310456</v>
          </cell>
          <cell r="G901" t="str">
            <v>OUTLET BOX, METAL PEX VALVES, CENTER OUTLET UNASSEMBLED</v>
          </cell>
          <cell r="H901" t="str">
            <v>OUTLET BOX</v>
          </cell>
          <cell r="I901" t="str">
            <v>WASHING MACHINE OUTLET BOX</v>
          </cell>
          <cell r="J901" t="str">
            <v>EA</v>
          </cell>
          <cell r="K901">
            <v>5</v>
          </cell>
          <cell r="L901" t="str">
            <v>671436212598</v>
          </cell>
          <cell r="M901">
            <v>0</v>
          </cell>
          <cell r="N901" t="str">
            <v>30671436212599</v>
          </cell>
        </row>
        <row r="902">
          <cell r="B902" t="str">
            <v>OB-507-LL</v>
          </cell>
          <cell r="C902" t="str">
            <v>SPECIALTY PRODUCTS</v>
          </cell>
          <cell r="D902">
            <v>88.573889639233272</v>
          </cell>
          <cell r="E902">
            <v>110.93030369368243</v>
          </cell>
          <cell r="F902">
            <v>111.66819645068769</v>
          </cell>
          <cell r="G902" t="str">
            <v xml:space="preserve">ICEMAKER BOX, METAL W/PEX VALVE, UNASS </v>
          </cell>
          <cell r="H902" t="str">
            <v>OUTLET BOX</v>
          </cell>
          <cell r="I902" t="str">
            <v>ICE MAKER OUTLET BOX</v>
          </cell>
          <cell r="J902" t="str">
            <v>EA</v>
          </cell>
          <cell r="K902">
            <v>5</v>
          </cell>
          <cell r="L902" t="str">
            <v>671436248450</v>
          </cell>
          <cell r="M902">
            <v>0</v>
          </cell>
          <cell r="N902" t="str">
            <v>30671436248451</v>
          </cell>
        </row>
        <row r="903">
          <cell r="B903" t="str">
            <v>OB-508</v>
          </cell>
          <cell r="C903" t="str">
            <v>SPECIALTY PRODUCTS</v>
          </cell>
          <cell r="D903">
            <v>156.23919999999998</v>
          </cell>
          <cell r="E903">
            <v>146.27321440539055</v>
          </cell>
          <cell r="F903">
            <v>147.24620322683703</v>
          </cell>
          <cell r="G903" t="str">
            <v>OUTLET BOX METAL,WHITE CENTER OUTLET,UNASSEM MIP VALVE,WATER HAMMER</v>
          </cell>
          <cell r="H903" t="str">
            <v>OUTLET BOX</v>
          </cell>
          <cell r="I903" t="str">
            <v>WASHING MACHINE OUTLET BOX</v>
          </cell>
          <cell r="J903" t="str">
            <v>EA</v>
          </cell>
          <cell r="K903">
            <v>5</v>
          </cell>
          <cell r="L903" t="str">
            <v>671436212918</v>
          </cell>
          <cell r="M903">
            <v>0</v>
          </cell>
          <cell r="N903" t="str">
            <v>30671436212919</v>
          </cell>
        </row>
        <row r="904">
          <cell r="B904" t="str">
            <v>OB-508-T</v>
          </cell>
          <cell r="C904" t="str">
            <v>SPECIALTY PRODUCTS</v>
          </cell>
          <cell r="D904">
            <v>156.23919999999998</v>
          </cell>
          <cell r="E904">
            <v>146.27321440539055</v>
          </cell>
          <cell r="F904">
            <v>147.24620322683703</v>
          </cell>
          <cell r="G904" t="str">
            <v>OUTLET BOX METAL,WHITE CENTER OUTLET,UNASSEM MIP VALVE,WATER HAMMER</v>
          </cell>
          <cell r="H904" t="str">
            <v>OUTLET BOX</v>
          </cell>
          <cell r="I904" t="str">
            <v>WASHING MACHINE OUTLET BOX</v>
          </cell>
          <cell r="J904" t="str">
            <v>EA</v>
          </cell>
          <cell r="K904">
            <v>5</v>
          </cell>
          <cell r="L904" t="str">
            <v>671436212925</v>
          </cell>
          <cell r="M904">
            <v>0</v>
          </cell>
          <cell r="N904" t="str">
            <v>30671436212926</v>
          </cell>
        </row>
        <row r="905">
          <cell r="B905" t="str">
            <v>OB-509-LL</v>
          </cell>
          <cell r="C905" t="str">
            <v>SPECIALTY PRODUCTS</v>
          </cell>
          <cell r="D905">
            <v>120.30158605857203</v>
          </cell>
          <cell r="E905">
            <v>139.30782324322908</v>
          </cell>
          <cell r="F905">
            <v>140.23447926365429</v>
          </cell>
          <cell r="G905" t="str">
            <v>ICEMAKER BOX,METAL,WHITE UNASSEMB, MIP VALVE W/WATER HAMMER ARRESTER</v>
          </cell>
          <cell r="H905" t="str">
            <v>OUTLET BOX</v>
          </cell>
          <cell r="I905" t="str">
            <v>ICE MAKER OUTLET BOX</v>
          </cell>
          <cell r="J905" t="str">
            <v>EA</v>
          </cell>
          <cell r="K905">
            <v>5</v>
          </cell>
          <cell r="L905" t="str">
            <v>671436243103</v>
          </cell>
          <cell r="M905">
            <v>0</v>
          </cell>
          <cell r="N905" t="str">
            <v>30671436243104</v>
          </cell>
        </row>
        <row r="906">
          <cell r="B906" t="str">
            <v>OB-509-T-LL</v>
          </cell>
          <cell r="C906" t="str">
            <v>SPECIALTY PRODUCTS</v>
          </cell>
          <cell r="D906">
            <v>120.30158605857203</v>
          </cell>
          <cell r="E906">
            <v>139.30782324322908</v>
          </cell>
          <cell r="F906">
            <v>140.23447926365429</v>
          </cell>
          <cell r="G906" t="str">
            <v>ICEMAKER BOX,METAL,WHITE UNASSEMB, MIP VALVE W/WATER HAMMER ARRESTER</v>
          </cell>
          <cell r="H906" t="str">
            <v>OUTLET BOX</v>
          </cell>
          <cell r="I906" t="str">
            <v>ICE MAKER OUTLET BOX</v>
          </cell>
          <cell r="J906" t="str">
            <v>EA</v>
          </cell>
          <cell r="K906">
            <v>5</v>
          </cell>
          <cell r="L906" t="str">
            <v>671436248467</v>
          </cell>
          <cell r="M906">
            <v>0</v>
          </cell>
          <cell r="N906" t="str">
            <v>30671436248468</v>
          </cell>
        </row>
        <row r="907">
          <cell r="B907" t="str">
            <v>OB-510</v>
          </cell>
          <cell r="C907" t="str">
            <v>SPECIALTY PRODUCTS</v>
          </cell>
          <cell r="D907">
            <v>156.23919999999998</v>
          </cell>
          <cell r="E907">
            <v>146.27321440539055</v>
          </cell>
          <cell r="F907">
            <v>147.24620322683703</v>
          </cell>
          <cell r="G907" t="str">
            <v>OUTLET BOX, METAL, WHITE, MIP VALVES W/ WATER HAMMER ARRESTER, UNASSEMB</v>
          </cell>
          <cell r="H907" t="str">
            <v>OUTLET BOX</v>
          </cell>
          <cell r="I907" t="str">
            <v>WASHING MACHINE OUTLET BOX</v>
          </cell>
          <cell r="J907" t="str">
            <v>EA</v>
          </cell>
          <cell r="K907">
            <v>5</v>
          </cell>
          <cell r="L907" t="str">
            <v>671436214349</v>
          </cell>
          <cell r="M907">
            <v>0</v>
          </cell>
          <cell r="N907" t="str">
            <v>30671436214340</v>
          </cell>
        </row>
        <row r="908">
          <cell r="B908" t="str">
            <v>OB-510-T</v>
          </cell>
          <cell r="C908" t="str">
            <v>SPECIALTY PRODUCTS</v>
          </cell>
          <cell r="D908">
            <v>156.23919999999998</v>
          </cell>
          <cell r="E908">
            <v>146.27321440539055</v>
          </cell>
          <cell r="F908">
            <v>147.24620322683703</v>
          </cell>
          <cell r="G908" t="str">
            <v>OUTLET BOX, METAL, WHITE, MIP VALVES W/ WATER HAMMER ARRESTER, UNASSEMB</v>
          </cell>
          <cell r="H908" t="str">
            <v>OUTLET BOX</v>
          </cell>
          <cell r="I908" t="str">
            <v>WASHING MACHINE OUTLET BOX</v>
          </cell>
          <cell r="J908" t="str">
            <v>EA</v>
          </cell>
          <cell r="K908">
            <v>5</v>
          </cell>
          <cell r="L908" t="str">
            <v>671436214356</v>
          </cell>
          <cell r="M908">
            <v>0</v>
          </cell>
          <cell r="N908" t="str">
            <v>30671436214357</v>
          </cell>
        </row>
        <row r="909">
          <cell r="B909" t="str">
            <v>OB-511</v>
          </cell>
          <cell r="C909" t="str">
            <v>SPECIALTY PRODUCTS</v>
          </cell>
          <cell r="D909">
            <v>160.65751732337893</v>
          </cell>
          <cell r="E909">
            <v>143.69343990088632</v>
          </cell>
          <cell r="F909">
            <v>144.64926842565825</v>
          </cell>
          <cell r="G909" t="str">
            <v>OUTLET BOX, METAL, WHITE, CPVC VALVES WITH WATER HAMMER ARRESTER, UNASSEMB</v>
          </cell>
          <cell r="H909" t="str">
            <v>OUTLET BOX</v>
          </cell>
          <cell r="I909" t="str">
            <v>WASHING MACHINE OUTLET BOX</v>
          </cell>
          <cell r="J909" t="str">
            <v>EA</v>
          </cell>
          <cell r="K909">
            <v>5</v>
          </cell>
          <cell r="L909" t="str">
            <v>671436214134</v>
          </cell>
          <cell r="M909">
            <v>0</v>
          </cell>
          <cell r="N909" t="str">
            <v>30671436214135</v>
          </cell>
        </row>
        <row r="910">
          <cell r="B910" t="str">
            <v>OB-512-LL</v>
          </cell>
          <cell r="C910" t="str">
            <v>SPECIALTY PRODUCTS</v>
          </cell>
          <cell r="D910">
            <v>125.46861765829414</v>
          </cell>
          <cell r="E910">
            <v>112.22019094593455</v>
          </cell>
          <cell r="F910">
            <v>112.96666385127708</v>
          </cell>
          <cell r="G910" t="str">
            <v xml:space="preserve">ICEMAKER BOX, METAL, W/ UPONOR VALVE, UNASS </v>
          </cell>
          <cell r="H910" t="str">
            <v>OUTLET BOX</v>
          </cell>
          <cell r="I910" t="str">
            <v>ICE MAKER OUTLET BOX</v>
          </cell>
          <cell r="J910" t="str">
            <v>EA</v>
          </cell>
          <cell r="K910">
            <v>5</v>
          </cell>
          <cell r="L910" t="str">
            <v>671436024269</v>
          </cell>
          <cell r="M910">
            <v>0</v>
          </cell>
          <cell r="N910">
            <v>0</v>
          </cell>
        </row>
        <row r="911">
          <cell r="B911" t="str">
            <v>OB-513</v>
          </cell>
          <cell r="C911" t="str">
            <v>SPECIALTY PRODUCTS</v>
          </cell>
          <cell r="D911">
            <v>160.65751732337893</v>
          </cell>
          <cell r="E911">
            <v>143.69343990088632</v>
          </cell>
          <cell r="F911">
            <v>144.64926842565825</v>
          </cell>
          <cell r="G911" t="str">
            <v>OUTLET BOX, METAL, WHITE, CPVC VALVE W/WATER HAMMER A, CENTER OUTLET, UNASS</v>
          </cell>
          <cell r="H911" t="str">
            <v>OUTLET BOX</v>
          </cell>
          <cell r="I911" t="str">
            <v>WASHING MACHINE OUTLET BOX</v>
          </cell>
          <cell r="J911" t="str">
            <v>EA</v>
          </cell>
          <cell r="K911">
            <v>5</v>
          </cell>
          <cell r="L911" t="str">
            <v>671436214158</v>
          </cell>
          <cell r="M911">
            <v>0</v>
          </cell>
          <cell r="N911" t="str">
            <v>30671436214159</v>
          </cell>
        </row>
        <row r="912">
          <cell r="B912" t="str">
            <v>OB-514-LL</v>
          </cell>
          <cell r="C912" t="str">
            <v>SPECIALTY PRODUCTS</v>
          </cell>
          <cell r="D912">
            <v>85.689553601111569</v>
          </cell>
          <cell r="E912">
            <v>81.12</v>
          </cell>
          <cell r="F912">
            <v>81.12</v>
          </cell>
          <cell r="G912" t="str">
            <v>ICEMAKER BOX, WHITE METAL, W/CPVC VALVE UNASSEMBLED, LOW LEAD</v>
          </cell>
          <cell r="H912" t="str">
            <v>OUTLET BOX</v>
          </cell>
          <cell r="I912" t="str">
            <v>ICE MAKER OUTLET BOX</v>
          </cell>
          <cell r="J912" t="str">
            <v>EA</v>
          </cell>
          <cell r="K912">
            <v>5</v>
          </cell>
          <cell r="L912" t="str">
            <v>671436012884</v>
          </cell>
          <cell r="M912">
            <v>0</v>
          </cell>
          <cell r="N912" t="str">
            <v>30671436012922</v>
          </cell>
        </row>
        <row r="913">
          <cell r="B913" t="str">
            <v>OB-515-LL</v>
          </cell>
          <cell r="C913" t="str">
            <v>SPECIALTY PRODUCTS</v>
          </cell>
          <cell r="D913">
            <v>100.24955360111157</v>
          </cell>
          <cell r="E913">
            <v>95.045600000000007</v>
          </cell>
          <cell r="F913">
            <v>95.045600000000007</v>
          </cell>
          <cell r="G913" t="str">
            <v>ICEMAKER BOX, METAL, WHITE, CPVC VALVE WITH WATER HAMMER A, UNAS,LOW LEAD</v>
          </cell>
          <cell r="H913" t="str">
            <v>OUTLET BOX</v>
          </cell>
          <cell r="I913" t="str">
            <v>ICE MAKER OUTLET BOX</v>
          </cell>
          <cell r="J913" t="str">
            <v>EA</v>
          </cell>
          <cell r="K913">
            <v>5</v>
          </cell>
          <cell r="L913" t="str">
            <v>671436012471</v>
          </cell>
          <cell r="M913">
            <v>0</v>
          </cell>
          <cell r="N913" t="str">
            <v>30671436012649</v>
          </cell>
        </row>
        <row r="914">
          <cell r="B914" t="str">
            <v>OB-516</v>
          </cell>
          <cell r="C914" t="str">
            <v>SPECIALTY PRODUCTS</v>
          </cell>
          <cell r="D914">
            <v>163.54185336150061</v>
          </cell>
          <cell r="E914">
            <v>146.27321440539055</v>
          </cell>
          <cell r="F914">
            <v>147.24620322683703</v>
          </cell>
          <cell r="G914" t="str">
            <v>OUTLET BOX, METAL, WHITE, PEX VALVE W/ WATER HAMMER ARRESTER, CENTER OUTLET</v>
          </cell>
          <cell r="H914" t="str">
            <v>OUTLET BOX</v>
          </cell>
          <cell r="I914" t="str">
            <v>WASHING MACHINE OUTLET BOX</v>
          </cell>
          <cell r="J914" t="str">
            <v>EA</v>
          </cell>
          <cell r="K914">
            <v>5</v>
          </cell>
          <cell r="L914" t="str">
            <v>671436214509</v>
          </cell>
          <cell r="M914">
            <v>0</v>
          </cell>
          <cell r="N914" t="str">
            <v>30671436214500</v>
          </cell>
        </row>
        <row r="915">
          <cell r="B915" t="str">
            <v>OB-517</v>
          </cell>
          <cell r="C915" t="str">
            <v>SPECIALTY PRODUCTS</v>
          </cell>
          <cell r="D915">
            <v>163.54185336150061</v>
          </cell>
          <cell r="E915">
            <v>146.27321440539055</v>
          </cell>
          <cell r="F915">
            <v>147.24620322683703</v>
          </cell>
          <cell r="G915" t="str">
            <v>OUTLET BOX, METAL, WHITE, PEX VALVE,W/WATER HAMMER ARRESTER, REVERSIBLE,UNA</v>
          </cell>
          <cell r="H915" t="str">
            <v>OUTLET BOX</v>
          </cell>
          <cell r="I915" t="str">
            <v>WASHING MACHINE OUTLET BOX</v>
          </cell>
          <cell r="J915" t="str">
            <v>EA</v>
          </cell>
          <cell r="K915">
            <v>5</v>
          </cell>
          <cell r="L915" t="str">
            <v>671436214585</v>
          </cell>
          <cell r="M915">
            <v>0</v>
          </cell>
          <cell r="N915" t="str">
            <v>30671436214586</v>
          </cell>
        </row>
        <row r="916">
          <cell r="B916" t="str">
            <v>OB-518-LL</v>
          </cell>
          <cell r="C916" t="str">
            <v>SPECIALTY PRODUCTS</v>
          </cell>
          <cell r="D916">
            <v>123.18592209669373</v>
          </cell>
          <cell r="E916">
            <v>112.78592209669372</v>
          </cell>
          <cell r="F916">
            <v>112.78592209669372</v>
          </cell>
          <cell r="G916" t="str">
            <v>ICEMAKER BOX, METAL, WHITE, PEX VALVE WITH WATER HAMMER A, UNASS</v>
          </cell>
          <cell r="H916" t="str">
            <v>OUTLET BOX</v>
          </cell>
          <cell r="I916" t="str">
            <v>ICE MAKER OUTLET BOX</v>
          </cell>
          <cell r="J916" t="str">
            <v>EA</v>
          </cell>
          <cell r="K916">
            <v>5</v>
          </cell>
          <cell r="L916" t="str">
            <v>671436248474</v>
          </cell>
          <cell r="M916">
            <v>0</v>
          </cell>
          <cell r="N916" t="str">
            <v>30671436248475</v>
          </cell>
        </row>
        <row r="917">
          <cell r="B917" t="str">
            <v>OB-518-T-LL</v>
          </cell>
          <cell r="C917" t="str">
            <v>SPECIALTY PRODUCTS</v>
          </cell>
          <cell r="D917">
            <v>123.18592209669373</v>
          </cell>
          <cell r="E917">
            <v>112.78592209669372</v>
          </cell>
          <cell r="F917">
            <v>112.78592209669372</v>
          </cell>
          <cell r="G917" t="str">
            <v>ICEMAKER BOX,METAL,WHITE PEX VALVE,W/WATER HAMMER TRACT PACK</v>
          </cell>
          <cell r="H917" t="str">
            <v>OUTLET BOX</v>
          </cell>
          <cell r="I917" t="str">
            <v>ICE MAKER OUTLET BOX</v>
          </cell>
          <cell r="J917" t="str">
            <v>EA</v>
          </cell>
          <cell r="K917">
            <v>5</v>
          </cell>
          <cell r="L917" t="str">
            <v>671436248481</v>
          </cell>
          <cell r="M917">
            <v>0</v>
          </cell>
          <cell r="N917" t="str">
            <v>30671436248482</v>
          </cell>
        </row>
        <row r="918">
          <cell r="B918" t="str">
            <v>OB-519</v>
          </cell>
          <cell r="C918" t="str">
            <v>SPECIALTY PRODUCTS</v>
          </cell>
          <cell r="D918">
            <v>166.4261893996223</v>
          </cell>
          <cell r="E918">
            <v>148.85298890989478</v>
          </cell>
          <cell r="F918">
            <v>149.8431380280158</v>
          </cell>
          <cell r="G918" t="str">
            <v>OUTLET BOX, METAL,WHITE W/WIRSBO PEX HAMMER AR UNASS</v>
          </cell>
          <cell r="H918" t="str">
            <v>OUTLET BOX</v>
          </cell>
          <cell r="I918" t="str">
            <v>WASHING MACHINE OUTLET BOX</v>
          </cell>
          <cell r="J918" t="str">
            <v>EA</v>
          </cell>
          <cell r="K918">
            <v>5</v>
          </cell>
          <cell r="L918" t="str">
            <v>671436221262</v>
          </cell>
          <cell r="M918">
            <v>0</v>
          </cell>
          <cell r="N918" t="str">
            <v>30671436221263</v>
          </cell>
        </row>
        <row r="919">
          <cell r="B919" t="str">
            <v>OB-519-T</v>
          </cell>
          <cell r="C919" t="str">
            <v>SPECIALTY PRODUCTS</v>
          </cell>
          <cell r="D919">
            <v>166.4261893996223</v>
          </cell>
          <cell r="E919">
            <v>148.85298890989478</v>
          </cell>
          <cell r="F919">
            <v>149.8431380280158</v>
          </cell>
          <cell r="G919" t="str">
            <v>OUTLET BOX, METAL,WHITE W/WIRSBO PEX HAMMER AR TRACT PACK</v>
          </cell>
          <cell r="H919" t="str">
            <v>OUTLET BOX</v>
          </cell>
          <cell r="I919" t="str">
            <v>WASHING MACHINE OUTLET BOX</v>
          </cell>
          <cell r="J919" t="str">
            <v>EA</v>
          </cell>
          <cell r="K919">
            <v>5</v>
          </cell>
          <cell r="L919" t="str">
            <v>671436221279</v>
          </cell>
          <cell r="M919">
            <v>0</v>
          </cell>
          <cell r="N919" t="str">
            <v>30671436221270</v>
          </cell>
        </row>
        <row r="920">
          <cell r="B920" t="str">
            <v>OB-520-LL</v>
          </cell>
          <cell r="C920" t="str">
            <v>SPECIALTY PRODUCTS</v>
          </cell>
          <cell r="D920">
            <v>124.6280901157546</v>
          </cell>
          <cell r="E920">
            <v>143.17748499998547</v>
          </cell>
          <cell r="F920">
            <v>144.12988146542247</v>
          </cell>
          <cell r="G920" t="str">
            <v>ICEMAKER BOX, METAL, EXPANSION PEX W/HAMMER ARRESTER, WHITE</v>
          </cell>
          <cell r="H920" t="str">
            <v>OUTLET BOX</v>
          </cell>
          <cell r="I920" t="str">
            <v>ICE MAKER OUTLET BOX</v>
          </cell>
          <cell r="J920" t="str">
            <v>EA</v>
          </cell>
          <cell r="K920">
            <v>5</v>
          </cell>
          <cell r="L920" t="str">
            <v>671436018329</v>
          </cell>
          <cell r="M920">
            <v>0</v>
          </cell>
          <cell r="N920" t="str">
            <v>30671436018337</v>
          </cell>
        </row>
        <row r="921">
          <cell r="B921" t="str">
            <v>OB-525</v>
          </cell>
          <cell r="C921" t="str">
            <v>SPECIALTY PRODUCTS</v>
          </cell>
          <cell r="D921">
            <v>107.58573422193956</v>
          </cell>
          <cell r="E921">
            <v>96.225589018008222</v>
          </cell>
          <cell r="F921">
            <v>96.865668083968615</v>
          </cell>
          <cell r="G921" t="str">
            <v>OUTLET BOX, METAL, UPONOR  VALVES, CENTER OUTLET, UNASSEMBLED</v>
          </cell>
          <cell r="H921" t="str">
            <v>OUTLET BOX</v>
          </cell>
          <cell r="I921" t="str">
            <v>WASHING MACHINE OUTLET BOX</v>
          </cell>
          <cell r="J921" t="str">
            <v>EA</v>
          </cell>
          <cell r="K921">
            <v>5</v>
          </cell>
          <cell r="L921" t="str">
            <v>671436024436</v>
          </cell>
          <cell r="M921">
            <v>0</v>
          </cell>
          <cell r="N921">
            <v>0</v>
          </cell>
        </row>
        <row r="922">
          <cell r="B922" t="str">
            <v>OB-550</v>
          </cell>
          <cell r="C922" t="str">
            <v>SPECIALTY PRODUCTS</v>
          </cell>
          <cell r="D922">
            <v>107.58573422193956</v>
          </cell>
          <cell r="E922">
            <v>96.225589018008222</v>
          </cell>
          <cell r="F922">
            <v>96.865668083968615</v>
          </cell>
          <cell r="G922" t="str">
            <v>OUTLET BOX, WHITE,METAL CPVC VALVES, CENTER UNASSEMBLED</v>
          </cell>
          <cell r="H922" t="str">
            <v>OUTLET BOX</v>
          </cell>
          <cell r="I922" t="str">
            <v>WASHING MACHINE OUTLET BOX</v>
          </cell>
          <cell r="J922" t="str">
            <v>EA</v>
          </cell>
          <cell r="K922">
            <v>5</v>
          </cell>
          <cell r="L922" t="str">
            <v>671436221682</v>
          </cell>
          <cell r="M922">
            <v>0</v>
          </cell>
          <cell r="N922" t="str">
            <v>30671436221683</v>
          </cell>
        </row>
        <row r="923">
          <cell r="B923" t="str">
            <v>OB-551</v>
          </cell>
          <cell r="C923" t="str">
            <v>SPECIALTY PRODUCTS</v>
          </cell>
          <cell r="D923">
            <v>68.547688113981351</v>
          </cell>
          <cell r="E923">
            <v>82.294806693685317</v>
          </cell>
          <cell r="F923">
            <v>82.842220157603194</v>
          </cell>
          <cell r="G923" t="str">
            <v>OUTLET BOX, METAL, CPVC VALVES, REVERSIBLE OUTLET, UNASS.</v>
          </cell>
          <cell r="H923" t="str">
            <v>OUTLET BOX</v>
          </cell>
          <cell r="I923" t="str">
            <v>ICE MAKER OUTLET BOX</v>
          </cell>
          <cell r="J923" t="str">
            <v>EA</v>
          </cell>
          <cell r="K923">
            <v>5</v>
          </cell>
          <cell r="L923" t="str">
            <v>671436009235</v>
          </cell>
          <cell r="M923">
            <v>0</v>
          </cell>
          <cell r="N923" t="str">
            <v>30671436009236</v>
          </cell>
        </row>
        <row r="924">
          <cell r="B924" t="str">
            <v>OB-570</v>
          </cell>
          <cell r="C924" t="str">
            <v>SPECIALTY PRODUCTS</v>
          </cell>
          <cell r="D924">
            <v>198.15388581896104</v>
          </cell>
          <cell r="E924">
            <v>177.23050845944147</v>
          </cell>
          <cell r="F924">
            <v>178.40942084098239</v>
          </cell>
          <cell r="G924" t="str">
            <v>OUTLET BOX, METAL,DUAL OUTLET,UNASSEMBLED W/MIP VALVES</v>
          </cell>
          <cell r="H924" t="str">
            <v>OUTLET BOX</v>
          </cell>
          <cell r="I924" t="str">
            <v>WASHING MACHINE OUTLET BOX</v>
          </cell>
          <cell r="J924" t="str">
            <v>EA</v>
          </cell>
          <cell r="K924">
            <v>5</v>
          </cell>
          <cell r="L924" t="str">
            <v>00671436219528</v>
          </cell>
          <cell r="M924">
            <v>0</v>
          </cell>
          <cell r="N924" t="str">
            <v>30671436219529</v>
          </cell>
        </row>
        <row r="925">
          <cell r="B925" t="str">
            <v>OB-570-T</v>
          </cell>
          <cell r="C925" t="str">
            <v>SPECIALTY PRODUCTS</v>
          </cell>
          <cell r="D925">
            <v>198.15388581896104</v>
          </cell>
          <cell r="E925">
            <v>177.23050845944147</v>
          </cell>
          <cell r="F925">
            <v>178.40942084098239</v>
          </cell>
          <cell r="G925" t="str">
            <v>OUTLET BOX, METAL,DUAL OUTLET,UNASSEMBLED W/MIP VALVES</v>
          </cell>
          <cell r="H925" t="str">
            <v>OUTLET BOX</v>
          </cell>
          <cell r="I925" t="str">
            <v>WASHING MACHINE OUTLET BOX</v>
          </cell>
          <cell r="J925" t="str">
            <v>EA</v>
          </cell>
          <cell r="K925">
            <v>5</v>
          </cell>
          <cell r="L925" t="str">
            <v>00671436219610</v>
          </cell>
          <cell r="M925">
            <v>0</v>
          </cell>
          <cell r="N925" t="str">
            <v>30671436219611</v>
          </cell>
        </row>
        <row r="926">
          <cell r="B926" t="str">
            <v>OB-600</v>
          </cell>
          <cell r="C926" t="str">
            <v>SPECIALTY PRODUCTS</v>
          </cell>
          <cell r="D926">
            <v>43.265040571825566</v>
          </cell>
          <cell r="E926">
            <v>38.696617567563635</v>
          </cell>
          <cell r="F926">
            <v>38.954022017681751</v>
          </cell>
          <cell r="G926" t="str">
            <v xml:space="preserve">OUTLET BOX, WHITE,CENTER W/KITEC VALVE </v>
          </cell>
          <cell r="H926" t="str">
            <v>OUTLET BOX</v>
          </cell>
          <cell r="I926" t="str">
            <v>WASHING MACHINE OUTLET BOX</v>
          </cell>
          <cell r="J926" t="str">
            <v>EA</v>
          </cell>
          <cell r="K926">
            <v>10</v>
          </cell>
          <cell r="L926" t="str">
            <v>00671436219252</v>
          </cell>
          <cell r="M926">
            <v>0</v>
          </cell>
          <cell r="N926" t="str">
            <v>30671436219253</v>
          </cell>
        </row>
        <row r="927">
          <cell r="B927" t="str">
            <v>OB-703</v>
          </cell>
          <cell r="C927" t="str">
            <v>SPECIALTY PRODUCTS</v>
          </cell>
          <cell r="D927">
            <v>51.918048686190666</v>
          </cell>
          <cell r="E927">
            <v>46.435941081076365</v>
          </cell>
          <cell r="F927">
            <v>46.744826421218107</v>
          </cell>
          <cell r="G927" t="str">
            <v>OUTLET BOX, TORNADO WHITE, PEX VALVES UNASSEMBLED</v>
          </cell>
          <cell r="H927" t="str">
            <v>OUTLET BOX</v>
          </cell>
          <cell r="I927" t="str">
            <v>WASHING MACHINE OUTLET BOX</v>
          </cell>
          <cell r="J927" t="str">
            <v>EA</v>
          </cell>
          <cell r="K927">
            <v>5</v>
          </cell>
          <cell r="L927" t="str">
            <v>671436007620</v>
          </cell>
          <cell r="M927">
            <v>0</v>
          </cell>
          <cell r="N927" t="str">
            <v>30671436007621</v>
          </cell>
        </row>
        <row r="928">
          <cell r="B928" t="str">
            <v>OB-704</v>
          </cell>
          <cell r="C928" t="str">
            <v>SPECIALTY PRODUCTS</v>
          </cell>
          <cell r="D928">
            <v>57.686720762434085</v>
          </cell>
          <cell r="E928">
            <v>51.595490090084851</v>
          </cell>
          <cell r="F928">
            <v>51.938696023575666</v>
          </cell>
          <cell r="G928" t="str">
            <v>OUTLET BOX, TORNADO WHITE, UNASSEMBLED VIEGA PEX VALVES</v>
          </cell>
          <cell r="H928" t="str">
            <v>OUTLET BOX</v>
          </cell>
          <cell r="I928" t="str">
            <v>WASHING MACHINE OUTLET BOX</v>
          </cell>
          <cell r="J928" t="str">
            <v>EA</v>
          </cell>
          <cell r="K928">
            <v>5</v>
          </cell>
          <cell r="L928" t="str">
            <v>671436223723</v>
          </cell>
          <cell r="M928">
            <v>0</v>
          </cell>
          <cell r="N928" t="str">
            <v>30671436223724</v>
          </cell>
        </row>
        <row r="929">
          <cell r="B929" t="str">
            <v>OB-705</v>
          </cell>
          <cell r="C929" t="str">
            <v>SPECIALTY PRODUCTS</v>
          </cell>
          <cell r="D929">
            <v>53.360216705251524</v>
          </cell>
          <cell r="E929">
            <v>47.725828333328479</v>
          </cell>
          <cell r="F929">
            <v>48.043293821807495</v>
          </cell>
          <cell r="G929" t="str">
            <v>OUTLET BOX, TORNADO WHITE, PEX VALVES, ASSEMBLED</v>
          </cell>
          <cell r="H929" t="str">
            <v>OUTLET BOX</v>
          </cell>
          <cell r="I929" t="str">
            <v>WASHING MACHINE OUTLET BOX</v>
          </cell>
          <cell r="J929" t="str">
            <v>EA</v>
          </cell>
          <cell r="K929">
            <v>5</v>
          </cell>
          <cell r="L929" t="str">
            <v>671436007637</v>
          </cell>
          <cell r="M929">
            <v>0</v>
          </cell>
          <cell r="N929" t="str">
            <v>30671436007638</v>
          </cell>
        </row>
        <row r="930">
          <cell r="B930" t="str">
            <v>OB-705-T</v>
          </cell>
          <cell r="C930" t="str">
            <v>SPECIALTY PRODUCTS</v>
          </cell>
          <cell r="D930">
            <v>53.360216705251524</v>
          </cell>
          <cell r="E930">
            <v>47.725828333328479</v>
          </cell>
          <cell r="F930">
            <v>48.043293821807495</v>
          </cell>
          <cell r="G930" t="str">
            <v>OUTLET BOX, TORNADO WHITE, PEX VALVES, ASSEMBLED</v>
          </cell>
          <cell r="H930" t="str">
            <v>OUTLET BOX</v>
          </cell>
          <cell r="I930" t="str">
            <v>WASHING MACHINE OUTLET BOX</v>
          </cell>
          <cell r="J930" t="str">
            <v>EA</v>
          </cell>
          <cell r="K930">
            <v>5</v>
          </cell>
          <cell r="L930" t="str">
            <v>671436216930</v>
          </cell>
          <cell r="M930">
            <v>0</v>
          </cell>
          <cell r="N930" t="str">
            <v>30671436216931</v>
          </cell>
        </row>
        <row r="931">
          <cell r="B931" t="str">
            <v>OB-705-TOP</v>
          </cell>
          <cell r="C931" t="str">
            <v>SPECIALTY PRODUCTS</v>
          </cell>
          <cell r="D931">
            <v>53.360216705251524</v>
          </cell>
          <cell r="E931">
            <v>47.725828333328479</v>
          </cell>
          <cell r="F931">
            <v>48.043293821807495</v>
          </cell>
          <cell r="G931" t="str">
            <v>OUTLET BOX, TORNADO WHITE, PEX VALVES, ASSEMBLED</v>
          </cell>
          <cell r="H931" t="str">
            <v>OUTLET BOX</v>
          </cell>
          <cell r="I931" t="str">
            <v>WASHING MACHINE OUTLET BOX</v>
          </cell>
          <cell r="J931" t="str">
            <v>EA</v>
          </cell>
          <cell r="K931">
            <v>5</v>
          </cell>
          <cell r="L931" t="str">
            <v>671436217609</v>
          </cell>
          <cell r="M931">
            <v>0</v>
          </cell>
          <cell r="N931" t="str">
            <v>30671436217600</v>
          </cell>
        </row>
        <row r="932">
          <cell r="B932" t="str">
            <v>OB-706</v>
          </cell>
          <cell r="C932" t="str">
            <v>SPECIALTY PRODUCTS</v>
          </cell>
          <cell r="D932">
            <v>57.686720762434085</v>
          </cell>
          <cell r="E932">
            <v>51.595490090084851</v>
          </cell>
          <cell r="F932">
            <v>51.938696023575666</v>
          </cell>
          <cell r="G932" t="str">
            <v xml:space="preserve">OUTLET BOX, WHITE, ASSEMBLED, VIEGA VALVES </v>
          </cell>
          <cell r="H932" t="str">
            <v>OUTLET BOX</v>
          </cell>
          <cell r="I932" t="str">
            <v>WASHING MACHINE OUTLET BOX</v>
          </cell>
          <cell r="J932" t="str">
            <v>EA</v>
          </cell>
          <cell r="K932">
            <v>5</v>
          </cell>
          <cell r="L932" t="str">
            <v>671436238178</v>
          </cell>
          <cell r="M932">
            <v>0</v>
          </cell>
          <cell r="N932" t="str">
            <v>30671436238179</v>
          </cell>
        </row>
        <row r="933">
          <cell r="B933" t="str">
            <v>OB-707</v>
          </cell>
          <cell r="C933" t="str">
            <v>SPECIALTY PRODUCTS</v>
          </cell>
          <cell r="D933">
            <v>53.937083912875863</v>
          </cell>
          <cell r="E933">
            <v>48.241783234229331</v>
          </cell>
          <cell r="F933">
            <v>48.562680782043252</v>
          </cell>
          <cell r="G933" t="str">
            <v>OUTLET BOX, TORNADO WHITE, CPVC VALVES, UNASSEMBLED</v>
          </cell>
          <cell r="H933" t="str">
            <v>OUTLET BOX</v>
          </cell>
          <cell r="I933" t="str">
            <v>WASHING MACHINE OUTLET BOX</v>
          </cell>
          <cell r="J933" t="str">
            <v>EA</v>
          </cell>
          <cell r="K933">
            <v>5</v>
          </cell>
          <cell r="L933" t="str">
            <v>671436007644</v>
          </cell>
          <cell r="M933">
            <v>0</v>
          </cell>
          <cell r="N933" t="str">
            <v>30671436007645</v>
          </cell>
        </row>
        <row r="934">
          <cell r="B934" t="str">
            <v>OB-708</v>
          </cell>
          <cell r="C934" t="str">
            <v>SPECIALTY PRODUCTS</v>
          </cell>
          <cell r="D934">
            <v>47.591544629008119</v>
          </cell>
          <cell r="E934">
            <v>42.56627932432</v>
          </cell>
          <cell r="F934">
            <v>42.849424219449922</v>
          </cell>
          <cell r="G934" t="str">
            <v>OUTLET BOX, TORNADO WHITE, CPVC VALVES, UNASSEM NO FUNNEL</v>
          </cell>
          <cell r="H934" t="str">
            <v>OUTLET BOX</v>
          </cell>
          <cell r="I934" t="str">
            <v>WASHING MACHINE OUTLET BOX</v>
          </cell>
          <cell r="J934" t="str">
            <v>EA</v>
          </cell>
          <cell r="K934">
            <v>10</v>
          </cell>
          <cell r="L934" t="str">
            <v>00671436241475</v>
          </cell>
          <cell r="M934">
            <v>0</v>
          </cell>
          <cell r="N934" t="str">
            <v>30671436241476</v>
          </cell>
        </row>
        <row r="935">
          <cell r="B935" t="str">
            <v>OB-708-T</v>
          </cell>
          <cell r="C935" t="str">
            <v>SPECIALTY PRODUCTS</v>
          </cell>
          <cell r="D935">
            <v>47.591544629008119</v>
          </cell>
          <cell r="E935">
            <v>42.56627932432</v>
          </cell>
          <cell r="F935">
            <v>42.849424219449922</v>
          </cell>
          <cell r="G935" t="str">
            <v>OUTLET BOX, TORNADO WHITE, CPVC VALVES, UNASSEM NO FUNNEL</v>
          </cell>
          <cell r="H935" t="str">
            <v>OUTLET BOX</v>
          </cell>
          <cell r="I935" t="str">
            <v>WASHING MACHINE OUTLET BOX</v>
          </cell>
          <cell r="J935" t="str">
            <v>EA</v>
          </cell>
          <cell r="K935">
            <v>10</v>
          </cell>
          <cell r="L935" t="str">
            <v>00671436241505</v>
          </cell>
          <cell r="M935">
            <v>0</v>
          </cell>
          <cell r="N935" t="str">
            <v>30671436241506</v>
          </cell>
        </row>
        <row r="936">
          <cell r="B936" t="str">
            <v>OB-709</v>
          </cell>
          <cell r="C936" t="str">
            <v>SPECIALTY PRODUCTS</v>
          </cell>
          <cell r="D936">
            <v>53.937083912875863</v>
          </cell>
          <cell r="E936">
            <v>48.241783234229331</v>
          </cell>
          <cell r="F936">
            <v>48.562680782043252</v>
          </cell>
          <cell r="G936" t="str">
            <v>OUTLET BOX, TORNADO WHITE, CPVC VALVES ASSEMBLED</v>
          </cell>
          <cell r="H936" t="str">
            <v>OUTLET BOX</v>
          </cell>
          <cell r="I936" t="str">
            <v>WASHING MACHINE OUTLET BOX</v>
          </cell>
          <cell r="J936" t="str">
            <v>EA</v>
          </cell>
          <cell r="K936">
            <v>5</v>
          </cell>
          <cell r="L936" t="str">
            <v>671436007651</v>
          </cell>
          <cell r="M936">
            <v>0</v>
          </cell>
          <cell r="N936" t="str">
            <v>30671436007652</v>
          </cell>
        </row>
        <row r="937">
          <cell r="B937" t="str">
            <v>OB-709-T</v>
          </cell>
          <cell r="C937" t="str">
            <v>SPECIALTY PRODUCTS</v>
          </cell>
          <cell r="D937">
            <v>53.937083912875863</v>
          </cell>
          <cell r="E937">
            <v>48.241783234229331</v>
          </cell>
          <cell r="F937">
            <v>48.562680782043252</v>
          </cell>
          <cell r="G937" t="str">
            <v>OUTLET BOX, TORNADO WHITE, CPVC VALVES ASSEMBLED</v>
          </cell>
          <cell r="H937" t="str">
            <v>OUTLET BOX</v>
          </cell>
          <cell r="I937" t="str">
            <v>WASHING MACHINE OUTLET BOX</v>
          </cell>
          <cell r="J937" t="str">
            <v>EA</v>
          </cell>
          <cell r="K937">
            <v>5</v>
          </cell>
          <cell r="L937" t="str">
            <v>671436211157</v>
          </cell>
          <cell r="M937">
            <v>0</v>
          </cell>
          <cell r="N937" t="str">
            <v>30671436211158</v>
          </cell>
        </row>
        <row r="938">
          <cell r="B938" t="str">
            <v>OB-709-TOP</v>
          </cell>
          <cell r="C938" t="str">
            <v>SPECIALTY PRODUCTS</v>
          </cell>
          <cell r="D938">
            <v>53.937083912875863</v>
          </cell>
          <cell r="E938">
            <v>48.241783234229331</v>
          </cell>
          <cell r="F938">
            <v>48.562680782043252</v>
          </cell>
          <cell r="G938" t="str">
            <v>OUTLET BOX, TORNADO WHITE, CPVC VALVES TOP ASSEMBLED</v>
          </cell>
          <cell r="H938" t="str">
            <v>OUTLET BOX</v>
          </cell>
          <cell r="I938" t="str">
            <v>WASHING MACHINE OUTLET BOX</v>
          </cell>
          <cell r="J938" t="str">
            <v>EA</v>
          </cell>
          <cell r="K938">
            <v>5</v>
          </cell>
          <cell r="L938" t="str">
            <v>671436217654</v>
          </cell>
          <cell r="M938">
            <v>0</v>
          </cell>
          <cell r="N938" t="str">
            <v>30671436217655</v>
          </cell>
        </row>
        <row r="939">
          <cell r="B939" t="str">
            <v>OB-711</v>
          </cell>
          <cell r="C939" t="str">
            <v>SPECIALTY PRODUCTS</v>
          </cell>
          <cell r="D939">
            <v>51.196964676660251</v>
          </cell>
          <cell r="E939">
            <v>45.790997454950308</v>
          </cell>
          <cell r="F939">
            <v>46.095592720923406</v>
          </cell>
          <cell r="G939" t="str">
            <v>OUTLET BOX, TORNADO WHITE, MIP VALVES, UNASSEMBLED</v>
          </cell>
          <cell r="H939" t="str">
            <v>OUTLET BOX</v>
          </cell>
          <cell r="I939" t="str">
            <v>WASHING MACHINE OUTLET BOX</v>
          </cell>
          <cell r="J939" t="str">
            <v>EA</v>
          </cell>
          <cell r="K939">
            <v>5</v>
          </cell>
          <cell r="L939" t="str">
            <v>671436007668</v>
          </cell>
          <cell r="M939">
            <v>0</v>
          </cell>
          <cell r="N939" t="str">
            <v>30671436007669</v>
          </cell>
        </row>
        <row r="940">
          <cell r="B940" t="str">
            <v>OB-713-T</v>
          </cell>
          <cell r="C940" t="str">
            <v>SPECIALTY PRODUCTS</v>
          </cell>
          <cell r="D940">
            <v>51.196964676660251</v>
          </cell>
          <cell r="E940">
            <v>45.790997454950308</v>
          </cell>
          <cell r="F940">
            <v>46.095592720923406</v>
          </cell>
          <cell r="G940" t="str">
            <v>OUTLET BOX, TORNADO WHITE,MIP VALVES ASSEMBLED</v>
          </cell>
          <cell r="H940" t="str">
            <v>OUTLET BOX</v>
          </cell>
          <cell r="I940" t="str">
            <v>WASHING MACHINE OUTLET BOX</v>
          </cell>
          <cell r="J940" t="str">
            <v>EA</v>
          </cell>
          <cell r="K940">
            <v>5</v>
          </cell>
          <cell r="L940" t="str">
            <v>671436008986</v>
          </cell>
          <cell r="M940">
            <v>0</v>
          </cell>
          <cell r="N940" t="str">
            <v>30671436008987</v>
          </cell>
        </row>
        <row r="941">
          <cell r="B941" t="str">
            <v>OB-713-TOP</v>
          </cell>
          <cell r="C941" t="str">
            <v>SPECIALTY PRODUCTS</v>
          </cell>
          <cell r="D941">
            <v>51.196964676660251</v>
          </cell>
          <cell r="E941">
            <v>45.790997454950308</v>
          </cell>
          <cell r="F941">
            <v>46.095592720923406</v>
          </cell>
          <cell r="G941" t="str">
            <v>OUTLET BOX, TORNADO WHITE, MIP VALVES, TOP ASSEMBLED</v>
          </cell>
          <cell r="H941" t="str">
            <v>OUTLET BOX</v>
          </cell>
          <cell r="I941" t="str">
            <v>WASHING MACHINE OUTLET BOX</v>
          </cell>
          <cell r="J941" t="str">
            <v>EA</v>
          </cell>
          <cell r="K941">
            <v>5</v>
          </cell>
          <cell r="L941" t="str">
            <v>671436217661</v>
          </cell>
          <cell r="M941">
            <v>0</v>
          </cell>
          <cell r="N941" t="str">
            <v>30671436217662</v>
          </cell>
        </row>
        <row r="942">
          <cell r="B942" t="str">
            <v>OB-719</v>
          </cell>
          <cell r="C942" t="str">
            <v>SPECIALTY PRODUCTS</v>
          </cell>
          <cell r="D942">
            <v>100.08646052282315</v>
          </cell>
          <cell r="E942">
            <v>89.518175306297223</v>
          </cell>
          <cell r="F942">
            <v>90.113637600903786</v>
          </cell>
          <cell r="G942" t="str">
            <v>OUTLET BOX, TORNADO WHITE,CPVC HAMMER ARRESTER, ASSEMBLED</v>
          </cell>
          <cell r="H942" t="str">
            <v>OUTLET BOX</v>
          </cell>
          <cell r="I942" t="str">
            <v>WASHING MACHINE OUTLET BOX</v>
          </cell>
          <cell r="J942" t="str">
            <v>EA</v>
          </cell>
          <cell r="K942">
            <v>5</v>
          </cell>
          <cell r="L942" t="str">
            <v>671436217685</v>
          </cell>
          <cell r="M942">
            <v>0</v>
          </cell>
          <cell r="N942" t="str">
            <v>30671436217686</v>
          </cell>
        </row>
        <row r="943">
          <cell r="B943" t="str">
            <v>OB-719-TOP</v>
          </cell>
          <cell r="C943" t="str">
            <v>SPECIALTY PRODUCTS</v>
          </cell>
          <cell r="D943">
            <v>100.08646052282315</v>
          </cell>
          <cell r="E943">
            <v>89.518175306297223</v>
          </cell>
          <cell r="F943">
            <v>90.113637600903786</v>
          </cell>
          <cell r="G943" t="str">
            <v>OUTLET BOX, TORNADO WHITE, CPVC ARRESTOR TOP ASSEMBLY</v>
          </cell>
          <cell r="H943" t="str">
            <v>OUTLET BOX</v>
          </cell>
          <cell r="I943" t="str">
            <v>WASHING MACHINE OUTLET BOX</v>
          </cell>
          <cell r="J943" t="str">
            <v>EA</v>
          </cell>
          <cell r="K943">
            <v>5</v>
          </cell>
          <cell r="L943" t="str">
            <v>00671436018572</v>
          </cell>
          <cell r="M943">
            <v>0</v>
          </cell>
          <cell r="N943" t="str">
            <v>10671436018586</v>
          </cell>
        </row>
        <row r="944">
          <cell r="B944" t="str">
            <v>OB-720</v>
          </cell>
          <cell r="C944" t="str">
            <v>SPECIALTY PRODUCTS</v>
          </cell>
          <cell r="D944">
            <v>57.686720762434085</v>
          </cell>
          <cell r="E944">
            <v>51.595490090084851</v>
          </cell>
          <cell r="F944">
            <v>51.938696023575666</v>
          </cell>
          <cell r="G944" t="str">
            <v>OUTLET BOX, TORNADO WHITE,WIRSBO PEX VALVE ASSEMBLED</v>
          </cell>
          <cell r="H944" t="str">
            <v>OUTLET BOX</v>
          </cell>
          <cell r="I944" t="str">
            <v>WASHING MACHINE OUTLET BOX</v>
          </cell>
          <cell r="J944" t="str">
            <v>EA</v>
          </cell>
          <cell r="K944">
            <v>5</v>
          </cell>
          <cell r="L944" t="str">
            <v>671436216909</v>
          </cell>
          <cell r="M944">
            <v>0</v>
          </cell>
          <cell r="N944" t="str">
            <v>30671436216900</v>
          </cell>
        </row>
        <row r="945">
          <cell r="B945" t="str">
            <v>OB-720-T</v>
          </cell>
          <cell r="C945" t="str">
            <v>SPECIALTY PRODUCTS</v>
          </cell>
          <cell r="D945">
            <v>57.686720762434085</v>
          </cell>
          <cell r="E945">
            <v>51.595490090084851</v>
          </cell>
          <cell r="F945">
            <v>51.938696023575666</v>
          </cell>
          <cell r="G945" t="str">
            <v>OUTLET BOX, TORNADO WHITE,WIRSBO PEX VALVE ASSEMBLED</v>
          </cell>
          <cell r="H945" t="str">
            <v>OUTLET BOX</v>
          </cell>
          <cell r="I945" t="str">
            <v>WASHING MACHINE OUTLET BOX</v>
          </cell>
          <cell r="J945" t="str">
            <v>EA</v>
          </cell>
          <cell r="K945">
            <v>5</v>
          </cell>
          <cell r="L945" t="str">
            <v>671436216947</v>
          </cell>
          <cell r="M945">
            <v>0</v>
          </cell>
          <cell r="N945" t="str">
            <v>30671436216948</v>
          </cell>
        </row>
        <row r="946">
          <cell r="B946" t="str">
            <v>OB-720-TOP</v>
          </cell>
          <cell r="C946" t="str">
            <v>SPECIALTY PRODUCTS</v>
          </cell>
          <cell r="D946">
            <v>57.686720762434085</v>
          </cell>
          <cell r="E946">
            <v>51.595490090084851</v>
          </cell>
          <cell r="F946">
            <v>51.938696023575666</v>
          </cell>
          <cell r="G946" t="str">
            <v>OUTLET BOX, TORNADO WHITE, WIRSBO PEX, TOP ASSEMBLED</v>
          </cell>
          <cell r="H946" t="str">
            <v>OUTLET BOX</v>
          </cell>
          <cell r="I946" t="str">
            <v>WASHING MACHINE OUTLET BOX</v>
          </cell>
          <cell r="J946" t="str">
            <v>EA</v>
          </cell>
          <cell r="K946">
            <v>5</v>
          </cell>
          <cell r="L946" t="str">
            <v>671436217692</v>
          </cell>
          <cell r="M946">
            <v>0</v>
          </cell>
          <cell r="N946" t="str">
            <v>30671436217693</v>
          </cell>
        </row>
        <row r="947">
          <cell r="B947" t="str">
            <v>OB-721</v>
          </cell>
          <cell r="C947" t="str">
            <v>SPECIALTY PRODUCTS</v>
          </cell>
          <cell r="D947">
            <v>112.48910548674645</v>
          </cell>
          <cell r="E947">
            <v>100.61120567566547</v>
          </cell>
          <cell r="F947">
            <v>101.28045724597256</v>
          </cell>
          <cell r="G947" t="str">
            <v>OUTLET BOX, TORNADO WHITE,WIRSBO PEX HAMMER ARRESS. ASSEMBLED</v>
          </cell>
          <cell r="H947" t="str">
            <v>OUTLET BOX</v>
          </cell>
          <cell r="I947" t="str">
            <v>WASHING MACHINE OUTLET BOX</v>
          </cell>
          <cell r="J947" t="str">
            <v>EA</v>
          </cell>
          <cell r="K947">
            <v>5</v>
          </cell>
          <cell r="L947" t="str">
            <v>671436216916</v>
          </cell>
          <cell r="M947">
            <v>0</v>
          </cell>
          <cell r="N947" t="str">
            <v>30671436216917</v>
          </cell>
        </row>
        <row r="948">
          <cell r="B948" t="str">
            <v>OB-721-S-NF</v>
          </cell>
          <cell r="C948" t="str">
            <v>SPECIALTY PRODUCTS</v>
          </cell>
          <cell r="D948">
            <v>112.48910548674645</v>
          </cell>
          <cell r="E948">
            <v>100.61120567566547</v>
          </cell>
          <cell r="F948">
            <v>101.28045724597256</v>
          </cell>
          <cell r="G948" t="str">
            <v>OUTLET BOX, TORNADO WHITE,WIRSBO PEX HAMMER ARRESS. ASSEMBLED, NO FUNNEL</v>
          </cell>
          <cell r="H948" t="str">
            <v>OUTLET BOX</v>
          </cell>
          <cell r="I948" t="str">
            <v>WASHING MACHINE OUTLET BOX</v>
          </cell>
          <cell r="J948" t="str">
            <v>EA</v>
          </cell>
          <cell r="K948">
            <v>5</v>
          </cell>
          <cell r="L948" t="str">
            <v>671436000416</v>
          </cell>
          <cell r="M948">
            <v>0</v>
          </cell>
          <cell r="N948" t="str">
            <v>30671436000448</v>
          </cell>
        </row>
        <row r="949">
          <cell r="B949" t="str">
            <v>OB-721-TOP</v>
          </cell>
          <cell r="C949" t="str">
            <v>SPECIALTY PRODUCTS</v>
          </cell>
          <cell r="D949">
            <v>112.48910548674645</v>
          </cell>
          <cell r="E949">
            <v>100.61120567566547</v>
          </cell>
          <cell r="F949">
            <v>101.28045724597256</v>
          </cell>
          <cell r="G949" t="str">
            <v>OUTLET BOX, TORNADO WHITE, WIRSBO PEX, ARRESTER,TOP ASSEMBLED</v>
          </cell>
          <cell r="H949" t="str">
            <v>OUTLET BOX</v>
          </cell>
          <cell r="I949" t="str">
            <v>WASHING MACHINE OUTLET BOX</v>
          </cell>
          <cell r="J949" t="str">
            <v>EA</v>
          </cell>
          <cell r="K949">
            <v>5</v>
          </cell>
          <cell r="L949" t="str">
            <v>671436217708</v>
          </cell>
          <cell r="M949">
            <v>0</v>
          </cell>
          <cell r="N949" t="str">
            <v>30671436217709</v>
          </cell>
        </row>
        <row r="950">
          <cell r="B950" t="str">
            <v>OB-723</v>
          </cell>
          <cell r="C950" t="str">
            <v>SPECIALTY PRODUCTS</v>
          </cell>
          <cell r="D950">
            <v>100.08646052282315</v>
          </cell>
          <cell r="E950">
            <v>89.518175306297223</v>
          </cell>
          <cell r="F950">
            <v>90.113637600903786</v>
          </cell>
          <cell r="G950" t="str">
            <v>OUTLET BOX, TORNADO, WHITE,MIP HAMMER ARRES ASSEMBLED</v>
          </cell>
          <cell r="H950" t="str">
            <v>OUTLET BOX</v>
          </cell>
          <cell r="I950" t="str">
            <v>WASHING MACHINE OUTLET BOX</v>
          </cell>
          <cell r="J950" t="str">
            <v>EA</v>
          </cell>
          <cell r="K950">
            <v>5</v>
          </cell>
          <cell r="L950" t="str">
            <v>671436216886</v>
          </cell>
          <cell r="M950">
            <v>0</v>
          </cell>
          <cell r="N950" t="str">
            <v>30671436216887</v>
          </cell>
        </row>
        <row r="951">
          <cell r="B951" t="str">
            <v>OB-723-T</v>
          </cell>
          <cell r="C951" t="str">
            <v>SPECIALTY PRODUCTS</v>
          </cell>
          <cell r="D951">
            <v>100.08646052282315</v>
          </cell>
          <cell r="E951">
            <v>89.518175306297223</v>
          </cell>
          <cell r="F951">
            <v>90.113637600903786</v>
          </cell>
          <cell r="G951" t="str">
            <v>OUTLET BOX, TORNADO, WHITE,MIP HAMMER ARRES ASSEMBLED</v>
          </cell>
          <cell r="H951" t="str">
            <v>OUTLET BOX</v>
          </cell>
          <cell r="I951" t="str">
            <v>WASHING MACHINE OUTLET BOX</v>
          </cell>
          <cell r="J951" t="str">
            <v>EA</v>
          </cell>
          <cell r="K951">
            <v>5</v>
          </cell>
          <cell r="L951" t="str">
            <v>671436216954</v>
          </cell>
          <cell r="M951">
            <v>0</v>
          </cell>
          <cell r="N951" t="str">
            <v>30671436216955</v>
          </cell>
        </row>
        <row r="952">
          <cell r="B952" t="str">
            <v>OB-724</v>
          </cell>
          <cell r="C952" t="str">
            <v>SPECIALTY PRODUCTS</v>
          </cell>
          <cell r="D952">
            <v>111.04693746768561</v>
          </cell>
          <cell r="E952">
            <v>99.321318423413317</v>
          </cell>
          <cell r="F952">
            <v>99.981989845383168</v>
          </cell>
          <cell r="G952" t="str">
            <v>OUTLET BOX, TORNADO WHITE, PEX HAMMER ARRES ASSEMBLED</v>
          </cell>
          <cell r="H952" t="str">
            <v>OUTLET BOX</v>
          </cell>
          <cell r="I952" t="str">
            <v>WASHING MACHINE OUTLET BOX</v>
          </cell>
          <cell r="J952" t="str">
            <v>EA</v>
          </cell>
          <cell r="K952">
            <v>5</v>
          </cell>
          <cell r="L952" t="str">
            <v>671436216893</v>
          </cell>
          <cell r="M952">
            <v>0</v>
          </cell>
          <cell r="N952" t="str">
            <v>30671436216894</v>
          </cell>
        </row>
        <row r="953">
          <cell r="B953" t="str">
            <v>OB-724-T</v>
          </cell>
          <cell r="C953" t="str">
            <v>SPECIALTY PRODUCTS</v>
          </cell>
          <cell r="D953">
            <v>111.04693746768561</v>
          </cell>
          <cell r="E953">
            <v>99.321318423413317</v>
          </cell>
          <cell r="F953">
            <v>99.981989845383168</v>
          </cell>
          <cell r="G953" t="str">
            <v>OUTLET BOX, TORNADO WHITE, PEX HAMMER ARRES ASSEMBLED</v>
          </cell>
          <cell r="H953" t="str">
            <v>OUTLET BOX</v>
          </cell>
          <cell r="I953" t="str">
            <v>WASHING MACHINE OUTLET BOX</v>
          </cell>
          <cell r="J953" t="str">
            <v>EA</v>
          </cell>
          <cell r="K953">
            <v>5</v>
          </cell>
          <cell r="L953" t="str">
            <v>671436216961</v>
          </cell>
          <cell r="M953">
            <v>0</v>
          </cell>
          <cell r="N953" t="str">
            <v>30671436216962</v>
          </cell>
        </row>
        <row r="954">
          <cell r="B954" t="str">
            <v>OB-724-TOP</v>
          </cell>
          <cell r="C954" t="str">
            <v>SPECIALTY PRODUCTS</v>
          </cell>
          <cell r="D954">
            <v>111.04693746768561</v>
          </cell>
          <cell r="E954">
            <v>99.321318423413317</v>
          </cell>
          <cell r="F954">
            <v>99.981989845383168</v>
          </cell>
          <cell r="G954" t="str">
            <v>OUTLET BOX,TORNADO WHITE, PEX  ARRESTER TOP ASSEMBLED</v>
          </cell>
          <cell r="H954" t="str">
            <v>OUTLET BOX</v>
          </cell>
          <cell r="I954" t="str">
            <v>WASHING MACHINE OUTLET BOX</v>
          </cell>
          <cell r="J954" t="str">
            <v>EA</v>
          </cell>
          <cell r="K954">
            <v>5</v>
          </cell>
          <cell r="L954" t="str">
            <v>671436217722</v>
          </cell>
          <cell r="M954">
            <v>0</v>
          </cell>
          <cell r="N954" t="str">
            <v>30671436217723</v>
          </cell>
        </row>
        <row r="955">
          <cell r="B955" t="str">
            <v>OB-734</v>
          </cell>
          <cell r="C955" t="str">
            <v>SPECIALTY PRODUCTS</v>
          </cell>
          <cell r="D955">
            <v>126.91078567735498</v>
          </cell>
          <cell r="E955">
            <v>113.51007819818668</v>
          </cell>
          <cell r="F955">
            <v>114.26513125186646</v>
          </cell>
          <cell r="G955" t="str">
            <v>TORNADO WM OUTLET BOX, ASSEMBLED, VIEGA W/HA,3/4" GHT OUTLET,WHITE</v>
          </cell>
          <cell r="H955" t="str">
            <v>OUTLET BOX</v>
          </cell>
          <cell r="I955" t="str">
            <v>WASHING MACHINE OUTLET BOX</v>
          </cell>
          <cell r="J955" t="str">
            <v>EA</v>
          </cell>
          <cell r="K955">
            <v>5</v>
          </cell>
          <cell r="L955" t="str">
            <v>00671436018282</v>
          </cell>
          <cell r="M955">
            <v>0</v>
          </cell>
          <cell r="N955">
            <v>0</v>
          </cell>
        </row>
        <row r="956">
          <cell r="B956" t="str">
            <v>OB-781</v>
          </cell>
          <cell r="C956" t="str">
            <v>SPECIALTY PRODUCTS</v>
          </cell>
          <cell r="D956">
            <v>8.2866424935298735</v>
          </cell>
          <cell r="E956">
            <v>7.4273189532141108</v>
          </cell>
          <cell r="F956">
            <v>8.2923769140685497</v>
          </cell>
          <cell r="G956" t="str">
            <v>FACE PLATE AND BRACKETS, WHITE, FOR TORNADO OUTLET BOX</v>
          </cell>
          <cell r="H956" t="str">
            <v>RAW MATERIALS</v>
          </cell>
          <cell r="I956" t="str">
            <v>SPECIALTY RAW MATERIALS</v>
          </cell>
          <cell r="J956" t="str">
            <v>EA</v>
          </cell>
          <cell r="K956">
            <v>50</v>
          </cell>
          <cell r="L956" t="str">
            <v>671436007682</v>
          </cell>
          <cell r="M956">
            <v>0</v>
          </cell>
          <cell r="N956" t="str">
            <v>30671436007683</v>
          </cell>
        </row>
        <row r="957">
          <cell r="B957" t="str">
            <v>OB-8000</v>
          </cell>
          <cell r="C957" t="str">
            <v>SPECIALTY PRODUCTS</v>
          </cell>
          <cell r="D957">
            <v>16.5849322191998</v>
          </cell>
          <cell r="E957">
            <v>12.898872522521213</v>
          </cell>
          <cell r="F957">
            <v>12.984674005893917</v>
          </cell>
          <cell r="G957" t="str">
            <v xml:space="preserve">ICEMAKER BOX, WHITE MINI, NO VALVES </v>
          </cell>
          <cell r="H957" t="str">
            <v>OUTLET BOX</v>
          </cell>
          <cell r="I957" t="str">
            <v>ICE MAKER OUTLET BOX</v>
          </cell>
          <cell r="J957" t="str">
            <v>EA</v>
          </cell>
          <cell r="K957">
            <v>10</v>
          </cell>
          <cell r="L957" t="str">
            <v>671436229787</v>
          </cell>
          <cell r="M957">
            <v>0</v>
          </cell>
          <cell r="N957" t="str">
            <v>30671436229788</v>
          </cell>
        </row>
        <row r="958">
          <cell r="B958" t="str">
            <v>OB-800-LL</v>
          </cell>
          <cell r="C958" t="str">
            <v>SPECIALTY PRODUCTS</v>
          </cell>
          <cell r="D958">
            <v>33.289275950377835</v>
          </cell>
          <cell r="E958">
            <v>26.829654846844122</v>
          </cell>
          <cell r="F958">
            <v>27.00812193225935</v>
          </cell>
          <cell r="G958" t="str">
            <v>ICEMAKER BOX, BEIGE, WITH MIP VALVE ASSEM</v>
          </cell>
          <cell r="H958" t="str">
            <v>OUTLET BOX</v>
          </cell>
          <cell r="I958" t="str">
            <v>ICE MAKER OUTLET BOX</v>
          </cell>
          <cell r="J958" t="str">
            <v>EA</v>
          </cell>
          <cell r="K958">
            <v>10</v>
          </cell>
          <cell r="L958" t="str">
            <v>671436248498</v>
          </cell>
          <cell r="M958">
            <v>0</v>
          </cell>
          <cell r="N958" t="str">
            <v>30671436248499</v>
          </cell>
        </row>
        <row r="959">
          <cell r="B959" t="str">
            <v>OB-800-T-LL</v>
          </cell>
          <cell r="C959" t="str">
            <v>SPECIALTY PRODUCTS</v>
          </cell>
          <cell r="D959">
            <v>33.289275950377835</v>
          </cell>
          <cell r="E959">
            <v>26.829654846844122</v>
          </cell>
          <cell r="F959">
            <v>27.00812193225935</v>
          </cell>
          <cell r="G959" t="str">
            <v>ICEMAKER BOX, BEIGE, WITH MIP VALVE ASSEM</v>
          </cell>
          <cell r="H959" t="str">
            <v>OUTLET BOX</v>
          </cell>
          <cell r="I959" t="str">
            <v>ICE MAKER OUTLET BOX</v>
          </cell>
          <cell r="J959" t="str">
            <v>EA</v>
          </cell>
          <cell r="K959">
            <v>10</v>
          </cell>
          <cell r="L959" t="str">
            <v>671436247491</v>
          </cell>
          <cell r="M959">
            <v>0</v>
          </cell>
          <cell r="N959" t="str">
            <v>30671436247492</v>
          </cell>
        </row>
        <row r="960">
          <cell r="B960" t="str">
            <v>OB-8010-LL</v>
          </cell>
          <cell r="C960" t="str">
            <v>SPECIALTY PRODUCTS</v>
          </cell>
          <cell r="D960">
            <v>34.496659015935577</v>
          </cell>
          <cell r="E960">
            <v>26.829654846844122</v>
          </cell>
          <cell r="F960">
            <v>27.00812193225935</v>
          </cell>
          <cell r="G960" t="str">
            <v>ICEMAKER BOX, WHITE MIP VALVE, ASSEMBLED MINI</v>
          </cell>
          <cell r="H960" t="str">
            <v>OUTLET BOX</v>
          </cell>
          <cell r="I960" t="str">
            <v>ICE MAKER OUTLET BOX</v>
          </cell>
          <cell r="J960" t="str">
            <v>EA</v>
          </cell>
          <cell r="K960">
            <v>10</v>
          </cell>
          <cell r="L960" t="str">
            <v>671436243141</v>
          </cell>
          <cell r="M960">
            <v>0</v>
          </cell>
          <cell r="N960" t="str">
            <v>30671436243142</v>
          </cell>
        </row>
        <row r="961">
          <cell r="B961" t="str">
            <v>OB-8010-T-LL</v>
          </cell>
          <cell r="C961" t="str">
            <v>SPECIALTY PRODUCTS</v>
          </cell>
          <cell r="D961">
            <v>34.496659015935577</v>
          </cell>
          <cell r="E961">
            <v>26.829654846844122</v>
          </cell>
          <cell r="F961">
            <v>27.00812193225935</v>
          </cell>
          <cell r="G961" t="str">
            <v>ICEMAKER BOX, WHITE MIP VALVE,ASSEMBLED TRACT PACK, MINI</v>
          </cell>
          <cell r="H961" t="str">
            <v>OUTLET BOX</v>
          </cell>
          <cell r="I961" t="str">
            <v>ICE MAKER OUTLET BOX</v>
          </cell>
          <cell r="J961" t="str">
            <v>EA</v>
          </cell>
          <cell r="K961">
            <v>10</v>
          </cell>
          <cell r="L961" t="str">
            <v>671436248504</v>
          </cell>
          <cell r="M961">
            <v>0</v>
          </cell>
          <cell r="N961" t="str">
            <v>30671436248505</v>
          </cell>
        </row>
        <row r="962">
          <cell r="B962" t="str">
            <v>OB-801-LL</v>
          </cell>
          <cell r="C962" t="str">
            <v>SPECIALTY PRODUCTS</v>
          </cell>
          <cell r="D962">
            <v>33.634242540537187</v>
          </cell>
          <cell r="E962">
            <v>26.829654846844122</v>
          </cell>
          <cell r="F962">
            <v>27.00812193225935</v>
          </cell>
          <cell r="G962" t="str">
            <v>ICEMAKER BOX, WHITE, WITH MIP VALVE ASSEMB</v>
          </cell>
          <cell r="H962" t="str">
            <v>OUTLET BOX</v>
          </cell>
          <cell r="I962" t="str">
            <v>ICE MAKER OUTLET BOX</v>
          </cell>
          <cell r="J962" t="str">
            <v>EA</v>
          </cell>
          <cell r="K962">
            <v>10</v>
          </cell>
          <cell r="L962" t="str">
            <v>671436243127</v>
          </cell>
          <cell r="M962">
            <v>0</v>
          </cell>
          <cell r="N962" t="str">
            <v>30671436243128</v>
          </cell>
        </row>
        <row r="963">
          <cell r="B963" t="str">
            <v>OB-801-T-LL</v>
          </cell>
          <cell r="C963" t="str">
            <v>SPECIALTY PRODUCTS</v>
          </cell>
          <cell r="D963">
            <v>33.634242540537187</v>
          </cell>
          <cell r="E963">
            <v>26.829654846844122</v>
          </cell>
          <cell r="F963">
            <v>27.00812193225935</v>
          </cell>
          <cell r="G963" t="str">
            <v>ICEMAKER BOX, WHITE, WITH MIP VALVE ASSEMB</v>
          </cell>
          <cell r="H963" t="str">
            <v>OUTLET BOX</v>
          </cell>
          <cell r="I963" t="str">
            <v>ICE MAKER OUTLET BOX</v>
          </cell>
          <cell r="J963" t="str">
            <v>EA</v>
          </cell>
          <cell r="K963">
            <v>10</v>
          </cell>
          <cell r="L963" t="str">
            <v>671436248412</v>
          </cell>
          <cell r="M963">
            <v>0</v>
          </cell>
          <cell r="N963" t="str">
            <v>30671436248413</v>
          </cell>
        </row>
        <row r="964">
          <cell r="B964" t="str">
            <v>OB-802</v>
          </cell>
          <cell r="C964" t="str">
            <v>SPECIALTY PRODUCTS</v>
          </cell>
          <cell r="D964">
            <v>13.267945775359836</v>
          </cell>
          <cell r="E964">
            <v>10.319098018016971</v>
          </cell>
          <cell r="F964">
            <v>10.387739204715134</v>
          </cell>
          <cell r="G964" t="str">
            <v xml:space="preserve">ICEMAKER BOX, BEIGE, WITHOUT VALVE </v>
          </cell>
          <cell r="H964" t="str">
            <v>OUTLET BOX</v>
          </cell>
          <cell r="I964" t="str">
            <v>ICE MAKER OUTLET BOX</v>
          </cell>
          <cell r="J964" t="str">
            <v>EA</v>
          </cell>
          <cell r="K964">
            <v>10</v>
          </cell>
          <cell r="L964" t="str">
            <v>671436102028</v>
          </cell>
          <cell r="M964">
            <v>0</v>
          </cell>
          <cell r="N964" t="str">
            <v>30671436102029</v>
          </cell>
        </row>
        <row r="965">
          <cell r="B965" t="str">
            <v>OB-8020-LL</v>
          </cell>
          <cell r="C965" t="str">
            <v>SPECIALTY PRODUCTS</v>
          </cell>
          <cell r="D965">
            <v>36.15515223785556</v>
          </cell>
          <cell r="E965">
            <v>28.119542099096243</v>
          </cell>
          <cell r="F965">
            <v>28.306589332848741</v>
          </cell>
          <cell r="G965" t="str">
            <v>ICEMAKER BOX, WHITE CPVC VALVE, ASSEMBLED MINI, LOW LEAD</v>
          </cell>
          <cell r="H965" t="str">
            <v>OUTLET BOX</v>
          </cell>
          <cell r="I965" t="str">
            <v>ICE MAKER OUTLET BOX</v>
          </cell>
          <cell r="J965" t="str">
            <v>EA</v>
          </cell>
          <cell r="K965">
            <v>10</v>
          </cell>
          <cell r="L965" t="str">
            <v>671436007866</v>
          </cell>
          <cell r="M965">
            <v>0</v>
          </cell>
          <cell r="N965" t="str">
            <v>30671436007898</v>
          </cell>
        </row>
        <row r="966">
          <cell r="B966" t="str">
            <v>OB-8020-T-LL</v>
          </cell>
          <cell r="C966" t="str">
            <v>SPECIALTY PRODUCTS</v>
          </cell>
          <cell r="D966">
            <v>36.15515223785556</v>
          </cell>
          <cell r="E966">
            <v>28.119542099096243</v>
          </cell>
          <cell r="F966">
            <v>28.306589332848741</v>
          </cell>
          <cell r="G966" t="str">
            <v>ICEMAKER BOX, WHITE CPVC VALVE, ASSEMBLED MINI, T.P., LOW LEAD</v>
          </cell>
          <cell r="H966" t="str">
            <v>OUTLET BOX</v>
          </cell>
          <cell r="I966" t="str">
            <v>ICE MAKER OUTLET BOX</v>
          </cell>
          <cell r="J966" t="str">
            <v>EA</v>
          </cell>
          <cell r="K966">
            <v>10</v>
          </cell>
          <cell r="L966" t="str">
            <v>671436012907</v>
          </cell>
          <cell r="M966">
            <v>0</v>
          </cell>
          <cell r="N966" t="str">
            <v>30671436012915</v>
          </cell>
        </row>
        <row r="967">
          <cell r="B967" t="str">
            <v>OB-803</v>
          </cell>
          <cell r="C967" t="str">
            <v>SPECIALTY PRODUCTS</v>
          </cell>
          <cell r="D967">
            <v>13.267945775359836</v>
          </cell>
          <cell r="E967">
            <v>10.319098018016971</v>
          </cell>
          <cell r="F967">
            <v>10.387739204715134</v>
          </cell>
          <cell r="G967" t="str">
            <v xml:space="preserve">ICEMAKER BOX, WHITE, WITHOUT VALVE </v>
          </cell>
          <cell r="H967" t="str">
            <v>OUTLET BOX</v>
          </cell>
          <cell r="I967" t="str">
            <v>ICE MAKER OUTLET BOX</v>
          </cell>
          <cell r="J967" t="str">
            <v>EA</v>
          </cell>
          <cell r="K967">
            <v>10</v>
          </cell>
          <cell r="L967" t="str">
            <v>671436102035</v>
          </cell>
          <cell r="M967">
            <v>0</v>
          </cell>
          <cell r="N967" t="str">
            <v>30671436102036</v>
          </cell>
        </row>
        <row r="968">
          <cell r="B968" t="str">
            <v>OB-8030-LL</v>
          </cell>
          <cell r="C968" t="str">
            <v>SPECIALTY PRODUCTS</v>
          </cell>
          <cell r="D968">
            <v>29.494643458624918</v>
          </cell>
          <cell r="E968">
            <v>29.409429351348365</v>
          </cell>
          <cell r="F968">
            <v>29.605056733438129</v>
          </cell>
          <cell r="G968" t="str">
            <v>ICEMAKER BOX, WHITE 1/2" PEX X 1/4" COMP VALV ASSEMBLED, MINI,LOW LEAD</v>
          </cell>
          <cell r="H968" t="str">
            <v>OUTLET BOX</v>
          </cell>
          <cell r="I968" t="str">
            <v>ICE MAKER OUTLET BOX</v>
          </cell>
          <cell r="J968" t="str">
            <v>EA</v>
          </cell>
          <cell r="K968">
            <v>10</v>
          </cell>
          <cell r="L968" t="str">
            <v>671436012488</v>
          </cell>
          <cell r="M968">
            <v>0</v>
          </cell>
          <cell r="N968" t="str">
            <v>30671436012656</v>
          </cell>
        </row>
        <row r="969">
          <cell r="B969" t="str">
            <v>OB-8030-T-LL</v>
          </cell>
          <cell r="C969" t="str">
            <v>SPECIALTY PRODUCTS</v>
          </cell>
          <cell r="D969">
            <v>29.494643458624918</v>
          </cell>
          <cell r="E969">
            <v>29.409429351348365</v>
          </cell>
          <cell r="F969">
            <v>29.605056733438129</v>
          </cell>
          <cell r="G969" t="str">
            <v>ICEMAKER BOX, WHITE, 1/2" PEX X 1/4" COMP VALV ASSEMBLED, MINI, T.P. LOW LEAD</v>
          </cell>
          <cell r="H969" t="str">
            <v>OUTLET BOX</v>
          </cell>
          <cell r="I969" t="str">
            <v>ICE MAKER OUTLET BOX</v>
          </cell>
          <cell r="J969" t="str">
            <v>EA</v>
          </cell>
          <cell r="K969">
            <v>1</v>
          </cell>
          <cell r="L969" t="str">
            <v>671436012938</v>
          </cell>
          <cell r="M969">
            <v>0</v>
          </cell>
          <cell r="N969" t="str">
            <v>30671436012946</v>
          </cell>
        </row>
        <row r="970">
          <cell r="B970" t="str">
            <v>OB-8031-LL</v>
          </cell>
          <cell r="C970" t="str">
            <v>SPECIALTY PRODUCTS</v>
          </cell>
          <cell r="D970">
            <v>29.494643458624918</v>
          </cell>
          <cell r="E970">
            <v>29.409429351348365</v>
          </cell>
          <cell r="F970">
            <v>29.605056733438129</v>
          </cell>
          <cell r="G970" t="str">
            <v>ICEMAKER BOX, WHITE 3/8" PEX X 1/4" COMP VALV ASSEMBLED, MINI,LOW LEAD</v>
          </cell>
          <cell r="H970" t="str">
            <v>OUTLET BOX</v>
          </cell>
          <cell r="I970" t="str">
            <v>ICE MAKER OUTLET BOX</v>
          </cell>
          <cell r="J970" t="str">
            <v>EA</v>
          </cell>
          <cell r="K970">
            <v>10</v>
          </cell>
          <cell r="L970" t="str">
            <v>671436012532</v>
          </cell>
          <cell r="M970">
            <v>0</v>
          </cell>
          <cell r="N970" t="str">
            <v>30671436012700</v>
          </cell>
        </row>
        <row r="971">
          <cell r="B971" t="str">
            <v>OB-803-T</v>
          </cell>
          <cell r="C971" t="str">
            <v>SPECIALTY PRODUCTS</v>
          </cell>
          <cell r="D971">
            <v>13.267945775359836</v>
          </cell>
          <cell r="E971">
            <v>10.319098018016971</v>
          </cell>
          <cell r="F971">
            <v>10.387739204715134</v>
          </cell>
          <cell r="G971" t="str">
            <v xml:space="preserve">ICEMAKER BOX, WHITE, WITHOUT VALVE </v>
          </cell>
          <cell r="H971" t="str">
            <v>OUTLET BOX</v>
          </cell>
          <cell r="I971" t="str">
            <v>ICE MAKER OUTLET BOX</v>
          </cell>
          <cell r="J971" t="str">
            <v>EA</v>
          </cell>
          <cell r="K971">
            <v>10</v>
          </cell>
          <cell r="L971" t="str">
            <v>671436230868</v>
          </cell>
          <cell r="M971">
            <v>0</v>
          </cell>
          <cell r="N971" t="str">
            <v>30671436230869</v>
          </cell>
        </row>
        <row r="972">
          <cell r="B972" t="str">
            <v>OB-8040</v>
          </cell>
          <cell r="C972" t="str">
            <v>SPECIALTY PRODUCTS</v>
          </cell>
          <cell r="D972">
            <v>19.901918663039751</v>
          </cell>
          <cell r="E972">
            <v>15.478647027025454</v>
          </cell>
          <cell r="F972">
            <v>15.581608807072703</v>
          </cell>
          <cell r="G972" t="str">
            <v>ICEMAKER BOX, WHITE WIRSBO VALVE,ASSEMBLED MINI</v>
          </cell>
          <cell r="H972" t="str">
            <v>OUTLET BOX</v>
          </cell>
          <cell r="I972" t="str">
            <v>ICE MAKER OUTLET BOX</v>
          </cell>
          <cell r="J972" t="str">
            <v>EA</v>
          </cell>
          <cell r="K972">
            <v>10</v>
          </cell>
          <cell r="L972" t="str">
            <v>00671436226427</v>
          </cell>
          <cell r="M972">
            <v>0</v>
          </cell>
          <cell r="N972" t="str">
            <v>30671436226428</v>
          </cell>
        </row>
        <row r="973">
          <cell r="B973" t="str">
            <v>OB-8040-LL</v>
          </cell>
          <cell r="C973" t="str">
            <v>SPECIALTY PRODUCTS</v>
          </cell>
          <cell r="D973">
            <v>32.838165794015602</v>
          </cell>
          <cell r="E973">
            <v>25.539767594592004</v>
          </cell>
          <cell r="F973">
            <v>25.709654531669958</v>
          </cell>
          <cell r="G973" t="str">
            <v>ICEMAKER BOX, WHITE WIRSBO VALVE,ASSEMBLED MINI,LOW LEAD</v>
          </cell>
          <cell r="H973" t="str">
            <v>OUTLET BOX</v>
          </cell>
          <cell r="I973" t="str">
            <v>ICE MAKER OUTLET BOX</v>
          </cell>
          <cell r="J973" t="str">
            <v>EA</v>
          </cell>
          <cell r="K973">
            <v>10</v>
          </cell>
          <cell r="L973" t="str">
            <v>671436012495</v>
          </cell>
          <cell r="M973">
            <v>0</v>
          </cell>
          <cell r="N973" t="str">
            <v>30671436012663</v>
          </cell>
        </row>
        <row r="974">
          <cell r="B974" t="str">
            <v>OB-8040-T-LL</v>
          </cell>
          <cell r="C974" t="str">
            <v>SPECIALTY PRODUCTS</v>
          </cell>
          <cell r="D974">
            <v>32.838165794015602</v>
          </cell>
          <cell r="E974">
            <v>25.539767594592004</v>
          </cell>
          <cell r="F974">
            <v>25.709654531669958</v>
          </cell>
          <cell r="G974" t="str">
            <v>ICEMAKER BOX, WHITE WIRSBO VALVE,ASSEMBLED MINI, T.P., LOW LEAD</v>
          </cell>
          <cell r="H974" t="str">
            <v>OUTLET BOX</v>
          </cell>
          <cell r="I974" t="str">
            <v>ICE MAKER OUTLET BOX</v>
          </cell>
          <cell r="J974" t="str">
            <v>EA</v>
          </cell>
          <cell r="K974">
            <v>10</v>
          </cell>
          <cell r="L974" t="str">
            <v>671436012952</v>
          </cell>
          <cell r="M974">
            <v>0</v>
          </cell>
          <cell r="N974" t="str">
            <v>30671436012960</v>
          </cell>
        </row>
        <row r="975">
          <cell r="B975" t="str">
            <v>OB-8050-LL</v>
          </cell>
          <cell r="C975" t="str">
            <v>SPECIALTY PRODUCTS</v>
          </cell>
          <cell r="D975">
            <v>37.107127347237622</v>
          </cell>
          <cell r="E975">
            <v>28.859937381888962</v>
          </cell>
          <cell r="F975">
            <v>29.05190962078705</v>
          </cell>
          <cell r="G975" t="str">
            <v>ICEMAKER BOX, WHITE, REHAU VALVE,LOW LEAD</v>
          </cell>
          <cell r="H975" t="str">
            <v>OUTLET BOX</v>
          </cell>
          <cell r="I975" t="str">
            <v>ICE MAKER OUTLET BOX</v>
          </cell>
          <cell r="J975" t="str">
            <v>EA</v>
          </cell>
          <cell r="K975">
            <v>10</v>
          </cell>
          <cell r="L975" t="str">
            <v>00671436226441</v>
          </cell>
          <cell r="M975">
            <v>0</v>
          </cell>
          <cell r="N975">
            <v>30671436226442</v>
          </cell>
        </row>
        <row r="976">
          <cell r="B976" t="str">
            <v>OB-8070-LL</v>
          </cell>
          <cell r="C976" t="str">
            <v>SPECIALTY PRODUCTS</v>
          </cell>
          <cell r="D976">
            <v>39.671157868325913</v>
          </cell>
          <cell r="E976">
            <v>33.537068558555148</v>
          </cell>
          <cell r="F976">
            <v>33.760152415324193</v>
          </cell>
          <cell r="G976" t="str">
            <v>ICEMAKER BOX, WHITE, VIEGA VALVE,LOW LEAD</v>
          </cell>
          <cell r="H976" t="str">
            <v>OUTLET BOX</v>
          </cell>
          <cell r="I976" t="str">
            <v>ICE MAKER OUTLET BOX</v>
          </cell>
          <cell r="J976" t="str">
            <v>EA</v>
          </cell>
          <cell r="K976">
            <v>10</v>
          </cell>
          <cell r="L976" t="str">
            <v>671436012501</v>
          </cell>
          <cell r="M976">
            <v>0</v>
          </cell>
          <cell r="N976" t="str">
            <v>30671436012670</v>
          </cell>
        </row>
        <row r="977">
          <cell r="B977" t="str">
            <v>OB-807-LL</v>
          </cell>
          <cell r="C977" t="str">
            <v>SPECIALTY PRODUCTS</v>
          </cell>
          <cell r="D977">
            <v>30.184576638943629</v>
          </cell>
          <cell r="E977">
            <v>23.475947990988608</v>
          </cell>
          <cell r="F977">
            <v>23.632106690726925</v>
          </cell>
          <cell r="G977" t="str">
            <v>ICEMAKER BOX, WHITE WITH CPVC VALVE ASSEMB, LOW LEAD</v>
          </cell>
          <cell r="H977" t="str">
            <v>OUTLET BOX</v>
          </cell>
          <cell r="I977" t="str">
            <v>ICE MAKER OUTLET BOX</v>
          </cell>
          <cell r="J977" t="str">
            <v>EA</v>
          </cell>
          <cell r="K977">
            <v>10</v>
          </cell>
          <cell r="L977" t="str">
            <v>671436007828</v>
          </cell>
          <cell r="M977">
            <v>0</v>
          </cell>
          <cell r="N977" t="str">
            <v>30671436007836</v>
          </cell>
        </row>
        <row r="978">
          <cell r="B978" t="str">
            <v>OB-807-T-LL</v>
          </cell>
          <cell r="C978" t="str">
            <v>SPECIALTY PRODUCTS</v>
          </cell>
          <cell r="D978">
            <v>30.184576638943629</v>
          </cell>
          <cell r="E978">
            <v>23.475947990988608</v>
          </cell>
          <cell r="F978">
            <v>23.632106690726925</v>
          </cell>
          <cell r="G978" t="str">
            <v>ICEMAKER BOX, WHITE WITH CPVC VALVE ASSEMB,LOW LEAD, T.P.</v>
          </cell>
          <cell r="H978" t="str">
            <v>OUTLET BOX</v>
          </cell>
          <cell r="I978" t="str">
            <v>ICE MAKER OUTLET BOX</v>
          </cell>
          <cell r="J978" t="str">
            <v>EA</v>
          </cell>
          <cell r="K978">
            <v>10</v>
          </cell>
          <cell r="L978" t="str">
            <v>671436012549</v>
          </cell>
          <cell r="M978">
            <v>0</v>
          </cell>
          <cell r="N978" t="str">
            <v>30671436012717</v>
          </cell>
        </row>
        <row r="979">
          <cell r="B979" t="str">
            <v>OB-810-LL</v>
          </cell>
          <cell r="C979" t="str">
            <v>SPECIALTY PRODUCTS</v>
          </cell>
          <cell r="D979">
            <v>33.501563082783591</v>
          </cell>
          <cell r="E979">
            <v>26.055722495492848</v>
          </cell>
          <cell r="F979">
            <v>26.229041491905715</v>
          </cell>
          <cell r="G979" t="str">
            <v>ICEMAKER BOX, WHITE 3/8" PEX, 1/4" COMP ASSEMB,LOW LEAD</v>
          </cell>
          <cell r="H979" t="str">
            <v>OUTLET BOX</v>
          </cell>
          <cell r="I979" t="str">
            <v>ICE MAKER OUTLET BOX</v>
          </cell>
          <cell r="J979" t="str">
            <v>EA</v>
          </cell>
          <cell r="K979">
            <v>10</v>
          </cell>
          <cell r="L979" t="str">
            <v>671436012570</v>
          </cell>
          <cell r="M979">
            <v>0</v>
          </cell>
          <cell r="N979" t="str">
            <v>30671436012748</v>
          </cell>
        </row>
        <row r="980">
          <cell r="B980" t="str">
            <v>OB-810-T-LL</v>
          </cell>
          <cell r="C980" t="str">
            <v>SPECIALTY PRODUCTS</v>
          </cell>
          <cell r="D980">
            <v>33.501563082783591</v>
          </cell>
          <cell r="E980">
            <v>26.055722495492848</v>
          </cell>
          <cell r="F980">
            <v>26.229041491905715</v>
          </cell>
          <cell r="G980" t="str">
            <v>ICEMAKER BOX, WHITE 3/8" PEX X 1/4" COMP TRACT PACK, T.P., LOW LEAD</v>
          </cell>
          <cell r="H980" t="str">
            <v>OUTLET BOX</v>
          </cell>
          <cell r="I980" t="str">
            <v>ICE MAKER OUTLET BOX</v>
          </cell>
          <cell r="J980" t="str">
            <v>EA</v>
          </cell>
          <cell r="K980">
            <v>10</v>
          </cell>
          <cell r="L980" t="str">
            <v>671436012976</v>
          </cell>
          <cell r="M980">
            <v>0</v>
          </cell>
          <cell r="N980" t="str">
            <v>30671436012984</v>
          </cell>
        </row>
        <row r="981">
          <cell r="B981" t="str">
            <v>OB-8110-LL</v>
          </cell>
          <cell r="C981" t="str">
            <v>SPECIALTY PRODUCTS</v>
          </cell>
          <cell r="D981">
            <v>55.53962101565628</v>
          </cell>
          <cell r="E981">
            <v>47.467850882878054</v>
          </cell>
          <cell r="F981">
            <v>47.783600341689606</v>
          </cell>
          <cell r="G981" t="str">
            <v>ICEMAKER BOX, WHITE MIP VALVE,W/H ARRESTER ASSEMBLED, MINI</v>
          </cell>
          <cell r="H981" t="str">
            <v>OUTLET BOX</v>
          </cell>
          <cell r="I981" t="str">
            <v>ICE MAKER OUTLET BOX</v>
          </cell>
          <cell r="J981" t="str">
            <v>EA</v>
          </cell>
          <cell r="K981">
            <v>10</v>
          </cell>
          <cell r="L981" t="str">
            <v>671436248511</v>
          </cell>
          <cell r="M981">
            <v>0</v>
          </cell>
          <cell r="N981" t="str">
            <v>30671436248512</v>
          </cell>
        </row>
        <row r="982">
          <cell r="B982" t="str">
            <v>OB-811-LL</v>
          </cell>
          <cell r="C982" t="str">
            <v>SPECIALTY PRODUCTS</v>
          </cell>
          <cell r="D982">
            <v>31.179672572095622</v>
          </cell>
          <cell r="E982">
            <v>24.249880342339878</v>
          </cell>
          <cell r="F982">
            <v>24.411187131080563</v>
          </cell>
          <cell r="G982" t="str">
            <v>ICEMAKER BOX, WHITE WITH 1/2"PEX X 1/4"COMP VALVE, ASSEMB</v>
          </cell>
          <cell r="H982" t="str">
            <v>OUTLET BOX</v>
          </cell>
          <cell r="I982" t="str">
            <v>ICE MAKER OUTLET BOX</v>
          </cell>
          <cell r="J982" t="str">
            <v>EA</v>
          </cell>
          <cell r="K982">
            <v>10</v>
          </cell>
          <cell r="L982" t="str">
            <v>671436248931</v>
          </cell>
          <cell r="M982">
            <v>0</v>
          </cell>
          <cell r="N982" t="str">
            <v>30671436248932</v>
          </cell>
        </row>
        <row r="983">
          <cell r="B983" t="str">
            <v>OB-811-LL-W</v>
          </cell>
          <cell r="C983" t="str">
            <v>SPECIALTY PRODUCTS</v>
          </cell>
          <cell r="D983">
            <v>31.179672572095622</v>
          </cell>
          <cell r="E983">
            <v>24.249880342339878</v>
          </cell>
          <cell r="F983">
            <v>24.411187131080563</v>
          </cell>
          <cell r="G983" t="str">
            <v>ICEMAKER BOX, WHITE WITH 1/2"PEX X 1/4"COMP VALVE, ASSEMB. LOW LEAD</v>
          </cell>
          <cell r="H983" t="str">
            <v>OUTLET BOX</v>
          </cell>
          <cell r="I983" t="str">
            <v>ICE MAKER OUTLET BOX</v>
          </cell>
          <cell r="J983" t="str">
            <v>EA</v>
          </cell>
          <cell r="K983">
            <v>10</v>
          </cell>
          <cell r="L983" t="str">
            <v>671436012204</v>
          </cell>
          <cell r="M983">
            <v>0</v>
          </cell>
          <cell r="N983" t="str">
            <v>30671436012212</v>
          </cell>
        </row>
        <row r="984">
          <cell r="B984" t="str">
            <v>OB-811-T-LL</v>
          </cell>
          <cell r="C984" t="str">
            <v>SPECIALTY PRODUCTS</v>
          </cell>
          <cell r="D984">
            <v>31.179672572095622</v>
          </cell>
          <cell r="E984">
            <v>24.249880342339878</v>
          </cell>
          <cell r="F984">
            <v>24.411187131080563</v>
          </cell>
          <cell r="G984" t="str">
            <v>ICEMAKER BOX, WHITE WITH 1/2"PEX X 1/4"COMP VALVE, ASSEMB, T.P., LOW LEAD</v>
          </cell>
          <cell r="H984" t="str">
            <v>OUTLET BOX</v>
          </cell>
          <cell r="I984" t="str">
            <v>ICE MAKER OUTLET BOX</v>
          </cell>
          <cell r="J984" t="str">
            <v>EA</v>
          </cell>
          <cell r="K984">
            <v>10</v>
          </cell>
          <cell r="L984" t="str">
            <v>671436013027</v>
          </cell>
          <cell r="M984">
            <v>0</v>
          </cell>
          <cell r="N984" t="str">
            <v>30671436013035</v>
          </cell>
        </row>
        <row r="985">
          <cell r="B985" t="str">
            <v>OB-8120-LL</v>
          </cell>
          <cell r="C985" t="str">
            <v>SPECIALTY PRODUCTS</v>
          </cell>
          <cell r="D985">
            <v>57.048849847603456</v>
          </cell>
          <cell r="E985">
            <v>48.757738135130182</v>
          </cell>
          <cell r="F985">
            <v>49.082067742279008</v>
          </cell>
          <cell r="G985" t="str">
            <v>ICEMAKER BOX, WHITE CPVC VALVE, W/H ARRESTER ASSEMBLED, MINI, LOW LEAD</v>
          </cell>
          <cell r="H985" t="str">
            <v>OUTLET BOX</v>
          </cell>
          <cell r="I985" t="str">
            <v>ICE MAKER OUTLET BOX</v>
          </cell>
          <cell r="J985" t="str">
            <v>EA</v>
          </cell>
          <cell r="K985">
            <v>10</v>
          </cell>
          <cell r="L985" t="str">
            <v>671436007910</v>
          </cell>
          <cell r="M985">
            <v>0</v>
          </cell>
          <cell r="N985" t="str">
            <v>30671436008048</v>
          </cell>
        </row>
        <row r="986">
          <cell r="B986" t="str">
            <v>OB-8130-LL</v>
          </cell>
          <cell r="C986" t="str">
            <v>SPECIALTY PRODUCTS</v>
          </cell>
          <cell r="D986">
            <v>58.558078679550633</v>
          </cell>
          <cell r="E986">
            <v>50.047625387382304</v>
          </cell>
          <cell r="F986">
            <v>50.380535142868403</v>
          </cell>
          <cell r="G986" t="str">
            <v>ICEMAKER BOX, WHITE 1/2" PEX X 1/4" COMP VALV W/HA, ASSEMBLED, MINI,LOW LEAD</v>
          </cell>
          <cell r="H986" t="str">
            <v>OUTLET BOX</v>
          </cell>
          <cell r="I986" t="str">
            <v>ICE MAKER OUTLET BOX</v>
          </cell>
          <cell r="J986" t="str">
            <v>EA</v>
          </cell>
          <cell r="K986">
            <v>10</v>
          </cell>
          <cell r="L986" t="str">
            <v>671436012518</v>
          </cell>
          <cell r="M986">
            <v>0</v>
          </cell>
          <cell r="N986" t="str">
            <v>30671436012687</v>
          </cell>
        </row>
        <row r="987">
          <cell r="B987" t="str">
            <v>OB-8131</v>
          </cell>
          <cell r="C987" t="str">
            <v>SPECIALTY PRODUCTS</v>
          </cell>
          <cell r="D987">
            <v>64.349537010495197</v>
          </cell>
          <cell r="E987">
            <v>50.047625387382304</v>
          </cell>
          <cell r="F987">
            <v>50.380535142868403</v>
          </cell>
          <cell r="G987" t="str">
            <v>ICEMAKER BOX, WHITE 3/8"PEX X 1/4"COMP VALVE W/HA, ASSEM, MINI</v>
          </cell>
          <cell r="H987" t="str">
            <v>OUTLET BOX</v>
          </cell>
          <cell r="I987" t="str">
            <v>ICE MAKER OUTLET BOX</v>
          </cell>
          <cell r="J987" t="str">
            <v>EA</v>
          </cell>
          <cell r="K987">
            <v>10</v>
          </cell>
          <cell r="L987" t="str">
            <v>00671436226588</v>
          </cell>
          <cell r="M987">
            <v>0</v>
          </cell>
          <cell r="N987" t="str">
            <v>30671436226589</v>
          </cell>
        </row>
        <row r="988">
          <cell r="B988" t="str">
            <v>OB-8132</v>
          </cell>
          <cell r="C988" t="str">
            <v>SPECIALTY PRODUCTS</v>
          </cell>
          <cell r="D988">
            <v>48.593851402255417</v>
          </cell>
          <cell r="E988">
            <v>37.793696490987159</v>
          </cell>
          <cell r="F988">
            <v>38.045094837269176</v>
          </cell>
          <cell r="G988" t="str">
            <v>ICEMAKER BOX, WHITE 3/8"PEX X 3/8" COMP W/HA, ASSEMB, MINI</v>
          </cell>
          <cell r="H988" t="str">
            <v>OUTLET BOX</v>
          </cell>
          <cell r="I988" t="str">
            <v>ICE MAKER OUTLET BOX</v>
          </cell>
          <cell r="J988" t="str">
            <v>EA</v>
          </cell>
          <cell r="K988">
            <v>10</v>
          </cell>
          <cell r="L988" t="str">
            <v>00671436226601</v>
          </cell>
          <cell r="M988">
            <v>0</v>
          </cell>
          <cell r="N988" t="str">
            <v>30671436226602</v>
          </cell>
        </row>
        <row r="989">
          <cell r="B989" t="str">
            <v>OB-8140-LL</v>
          </cell>
          <cell r="C989" t="str">
            <v>SPECIALTY PRODUCTS</v>
          </cell>
          <cell r="D989">
            <v>54.030392183709097</v>
          </cell>
          <cell r="E989">
            <v>46.177963630625932</v>
          </cell>
          <cell r="F989">
            <v>46.485132941100225</v>
          </cell>
          <cell r="G989" t="str">
            <v>ICEMAKER BOX, WHITE WIRSBO VALVE,W/H ARRESTER ASSEMBLED, MINI,LOW LEAD</v>
          </cell>
          <cell r="H989" t="str">
            <v>OUTLET BOX</v>
          </cell>
          <cell r="I989" t="str">
            <v>ICE MAKER OUTLET BOX</v>
          </cell>
          <cell r="J989" t="str">
            <v>EA</v>
          </cell>
          <cell r="K989">
            <v>10</v>
          </cell>
          <cell r="L989" t="str">
            <v>671436012525</v>
          </cell>
          <cell r="M989">
            <v>0</v>
          </cell>
          <cell r="N989" t="str">
            <v>30671436012694</v>
          </cell>
        </row>
        <row r="990">
          <cell r="B990" t="str">
            <v>OB-814-LL</v>
          </cell>
          <cell r="C990" t="str">
            <v>SPECIALTY PRODUCTS</v>
          </cell>
          <cell r="D990">
            <v>30.539494188434507</v>
          </cell>
          <cell r="E990">
            <v>25.539767594592004</v>
          </cell>
          <cell r="F990">
            <v>25.709654531669958</v>
          </cell>
          <cell r="G990" t="str">
            <v>ICEMAKER BOX, WHITE, W/WIRSBO VALVE ASSEMB</v>
          </cell>
          <cell r="H990" t="str">
            <v>OUTLET BOX</v>
          </cell>
          <cell r="I990" t="str">
            <v>ICE MAKER OUTLET BOX</v>
          </cell>
          <cell r="J990" t="str">
            <v>EA</v>
          </cell>
          <cell r="K990">
            <v>10</v>
          </cell>
          <cell r="L990" t="str">
            <v>671436248948</v>
          </cell>
          <cell r="M990">
            <v>0</v>
          </cell>
          <cell r="N990" t="str">
            <v>30671436248949</v>
          </cell>
        </row>
        <row r="991">
          <cell r="B991" t="str">
            <v>OB-814-T-LL</v>
          </cell>
          <cell r="C991" t="str">
            <v>SPECIALTY PRODUCTS</v>
          </cell>
          <cell r="D991">
            <v>30.539494188434507</v>
          </cell>
          <cell r="E991">
            <v>25.539767594592004</v>
          </cell>
          <cell r="F991">
            <v>25.709654531669958</v>
          </cell>
          <cell r="G991" t="str">
            <v>ICEMAKER BOX, WHITE, W/WIRSBO VALVE ASSEMB,LOW LEAD, T.P.</v>
          </cell>
          <cell r="H991" t="str">
            <v>OUTLET BOX</v>
          </cell>
          <cell r="I991" t="str">
            <v>ICE MAKER OUTLET BOX</v>
          </cell>
          <cell r="J991" t="str">
            <v>EA</v>
          </cell>
          <cell r="K991">
            <v>10</v>
          </cell>
          <cell r="L991" t="str">
            <v>671436012556</v>
          </cell>
          <cell r="M991">
            <v>0</v>
          </cell>
          <cell r="N991" t="str">
            <v>30671436012724</v>
          </cell>
        </row>
        <row r="992">
          <cell r="B992" t="str">
            <v>OB-8150</v>
          </cell>
          <cell r="C992" t="str">
            <v>SPECIALTY PRODUCTS</v>
          </cell>
          <cell r="D992">
            <v>67.666523454335163</v>
          </cell>
          <cell r="E992">
            <v>52.627399891886547</v>
          </cell>
          <cell r="F992">
            <v>52.977469944047179</v>
          </cell>
          <cell r="G992" t="str">
            <v>ICEMAKER BOX, WHITE REHAU VALVE,W/H ARRESTER ASSEMBLED, MINI</v>
          </cell>
          <cell r="H992" t="str">
            <v>OUTLET BOX</v>
          </cell>
          <cell r="I992" t="str">
            <v>ICE MAKER OUTLET BOX</v>
          </cell>
          <cell r="J992" t="str">
            <v>EA</v>
          </cell>
        </row>
        <row r="993">
          <cell r="B993" t="str">
            <v>OB-8150-LL</v>
          </cell>
          <cell r="C993" t="str">
            <v>SPECIALTY PRODUCTS</v>
          </cell>
          <cell r="D993">
            <v>61.054343167591277</v>
          </cell>
          <cell r="E993">
            <v>52.181098902607296</v>
          </cell>
          <cell r="F993">
            <v>52.52820022344325</v>
          </cell>
          <cell r="G993" t="str">
            <v>MINI IM OUTLET BOX, REHAU w/HA, 3/4" GHT OUTLET, LOW LEAD, WHITE</v>
          </cell>
          <cell r="H993" t="str">
            <v>OUTLET BOX</v>
          </cell>
          <cell r="I993" t="str">
            <v>ICE MAKER OUTLET BOX</v>
          </cell>
          <cell r="J993" t="str">
            <v>EA</v>
          </cell>
          <cell r="K993">
            <v>10</v>
          </cell>
          <cell r="L993" t="str">
            <v>00671436226649</v>
          </cell>
          <cell r="M993">
            <v>0</v>
          </cell>
          <cell r="N993">
            <v>30671436226640</v>
          </cell>
        </row>
        <row r="994">
          <cell r="B994" t="str">
            <v>OB-8170-LL</v>
          </cell>
          <cell r="C994" t="str">
            <v>SPECIALTY PRODUCTS</v>
          </cell>
          <cell r="D994">
            <v>67.666523454335163</v>
          </cell>
          <cell r="E994">
            <v>52.627399891886547</v>
          </cell>
          <cell r="F994">
            <v>52.977469944047179</v>
          </cell>
          <cell r="G994" t="str">
            <v>MINI IM OUTLET BOX, VIEGA w/HA, 3/4" GHT OUTLET, LOW LEAD, WHITE</v>
          </cell>
          <cell r="H994" t="str">
            <v>OUTLET BOX</v>
          </cell>
          <cell r="I994" t="str">
            <v>ICE MAKER OUTLET BOX</v>
          </cell>
          <cell r="J994" t="str">
            <v>EA</v>
          </cell>
          <cell r="K994">
            <v>1</v>
          </cell>
          <cell r="L994" t="str">
            <v>671436018176</v>
          </cell>
          <cell r="M994">
            <v>0</v>
          </cell>
          <cell r="N994" t="str">
            <v>30671436021689</v>
          </cell>
        </row>
        <row r="995">
          <cell r="B995" t="str">
            <v>OB-817-LL</v>
          </cell>
          <cell r="C995" t="str">
            <v>SPECIALTY PRODUCTS</v>
          </cell>
          <cell r="D995">
            <v>49.870170099124259</v>
          </cell>
          <cell r="E995">
            <v>44.855200000000004</v>
          </cell>
          <cell r="F995">
            <v>45.177599999999998</v>
          </cell>
          <cell r="G995" t="str">
            <v>ICEMAKER BOX, WHITE, MIP/ SWEAT VALVE WITH WATER HAMMER ARRESTER, ASSEMB</v>
          </cell>
          <cell r="H995" t="str">
            <v>OUTLET BOX</v>
          </cell>
          <cell r="I995" t="str">
            <v>ICE MAKER OUTLET BOX</v>
          </cell>
          <cell r="J995" t="str">
            <v>EA</v>
          </cell>
          <cell r="K995">
            <v>10</v>
          </cell>
          <cell r="L995" t="str">
            <v>671436243165</v>
          </cell>
          <cell r="M995">
            <v>0</v>
          </cell>
          <cell r="N995" t="str">
            <v>30671436243166</v>
          </cell>
        </row>
        <row r="996">
          <cell r="B996" t="str">
            <v>OB-817-T-LL</v>
          </cell>
          <cell r="C996" t="str">
            <v>SPECIALTY PRODUCTS</v>
          </cell>
          <cell r="D996">
            <v>49.870170099124259</v>
          </cell>
          <cell r="E996">
            <v>44.855200000000004</v>
          </cell>
          <cell r="F996">
            <v>45.177599999999998</v>
          </cell>
          <cell r="G996" t="str">
            <v>ICEMAKER BOX, WHITE, MIP/ SWEAT VALVE WITH WATER HAMMER ARRESTER, ASSEMB</v>
          </cell>
          <cell r="H996" t="str">
            <v>OUTLET BOX</v>
          </cell>
          <cell r="I996" t="str">
            <v>ICE MAKER OUTLET BOX</v>
          </cell>
          <cell r="J996" t="str">
            <v>EA</v>
          </cell>
          <cell r="K996">
            <v>10</v>
          </cell>
          <cell r="L996" t="str">
            <v>671436248535</v>
          </cell>
          <cell r="M996">
            <v>0</v>
          </cell>
          <cell r="N996" t="str">
            <v>30671436248536</v>
          </cell>
        </row>
        <row r="997">
          <cell r="B997" t="str">
            <v>OB-818-LL</v>
          </cell>
          <cell r="C997" t="str">
            <v>SPECIALTY PRODUCTS</v>
          </cell>
          <cell r="D997">
            <v>55.841466782045714</v>
          </cell>
          <cell r="E997">
            <v>47.725828333328479</v>
          </cell>
          <cell r="F997">
            <v>48.043293821807495</v>
          </cell>
          <cell r="G997" t="str">
            <v>ICEMAKER BOX, WHITE, PEX VALVE WITH WATER HAMMER ARRESTER, ASSEMBLED</v>
          </cell>
          <cell r="H997" t="str">
            <v>OUTLET BOX</v>
          </cell>
          <cell r="I997" t="str">
            <v>ICE MAKER OUTLET BOX</v>
          </cell>
          <cell r="J997" t="str">
            <v>EA</v>
          </cell>
          <cell r="K997">
            <v>10</v>
          </cell>
          <cell r="L997" t="str">
            <v>671436243189</v>
          </cell>
          <cell r="M997">
            <v>0</v>
          </cell>
          <cell r="N997" t="str">
            <v>30671436243180</v>
          </cell>
        </row>
        <row r="998">
          <cell r="B998" t="str">
            <v>OB-818-T-LL</v>
          </cell>
          <cell r="C998" t="str">
            <v>SPECIALTY PRODUCTS</v>
          </cell>
          <cell r="D998">
            <v>55.841466782045714</v>
          </cell>
          <cell r="E998">
            <v>47.725828333328479</v>
          </cell>
          <cell r="F998">
            <v>48.043293821807495</v>
          </cell>
          <cell r="G998" t="str">
            <v>ICEMAKER BOX, WHITE, PEX VALVE WITH WATER HAMMER ARRESTER, ASSEMBLED</v>
          </cell>
          <cell r="H998" t="str">
            <v>OUTLET BOX</v>
          </cell>
          <cell r="I998" t="str">
            <v>ICE MAKER OUTLET BOX</v>
          </cell>
          <cell r="J998" t="str">
            <v>EA</v>
          </cell>
          <cell r="K998">
            <v>10</v>
          </cell>
          <cell r="L998" t="str">
            <v>671436248542</v>
          </cell>
          <cell r="M998">
            <v>0</v>
          </cell>
          <cell r="N998" t="str">
            <v>30671436248543</v>
          </cell>
        </row>
        <row r="999">
          <cell r="B999" t="str">
            <v>OB-819-LL</v>
          </cell>
          <cell r="C999" t="str">
            <v>SPECIALTY PRODUCTS</v>
          </cell>
          <cell r="D999">
            <v>51.313780286204164</v>
          </cell>
          <cell r="E999">
            <v>43.856166576572114</v>
          </cell>
          <cell r="F999">
            <v>44.147891620039317</v>
          </cell>
          <cell r="G999" t="str">
            <v>ICEMAKER BOX, WHITE, CPVC VALVES WITH WATER HAMMER ARRESTER, ASSEMBLED, LOW LEAD</v>
          </cell>
          <cell r="H999" t="str">
            <v>OUTLET BOX</v>
          </cell>
          <cell r="I999" t="str">
            <v>ICE MAKER OUTLET BOX</v>
          </cell>
          <cell r="J999" t="str">
            <v>EA</v>
          </cell>
          <cell r="K999">
            <v>10</v>
          </cell>
          <cell r="L999" t="str">
            <v>671436007842</v>
          </cell>
          <cell r="M999">
            <v>0</v>
          </cell>
          <cell r="N999" t="str">
            <v>30671436007850</v>
          </cell>
        </row>
        <row r="1000">
          <cell r="B1000" t="str">
            <v>OB-819-T-LL</v>
          </cell>
          <cell r="C1000" t="str">
            <v>SPECIALTY PRODUCTS</v>
          </cell>
          <cell r="D1000">
            <v>51.313780286204164</v>
          </cell>
          <cell r="E1000">
            <v>43.856166576572114</v>
          </cell>
          <cell r="F1000">
            <v>44.147891620039317</v>
          </cell>
          <cell r="G1000" t="str">
            <v>ICEMAKER BOX, WHITE, CPVC VALVES WITH WATER HAMMER ARRESTER, ASSEMBLED, LOW LEAD</v>
          </cell>
          <cell r="H1000" t="str">
            <v>OUTLET BOX</v>
          </cell>
          <cell r="I1000" t="str">
            <v>ICE MAKER OUTLET BOX</v>
          </cell>
          <cell r="J1000" t="str">
            <v>EA</v>
          </cell>
          <cell r="K1000">
            <v>10</v>
          </cell>
          <cell r="L1000" t="str">
            <v>671436009372</v>
          </cell>
          <cell r="M1000">
            <v>0</v>
          </cell>
          <cell r="N1000" t="str">
            <v>30671436009410</v>
          </cell>
        </row>
        <row r="1001">
          <cell r="B1001" t="str">
            <v>OB-820-LL</v>
          </cell>
          <cell r="C1001" t="str">
            <v>SPECIALTY PRODUCTS</v>
          </cell>
          <cell r="D1001">
            <v>47.245424304433506</v>
          </cell>
          <cell r="E1001">
            <v>46.435941081076365</v>
          </cell>
          <cell r="F1001">
            <v>46.744826421218107</v>
          </cell>
          <cell r="G1001" t="str">
            <v>ICEMAKER BOX, WHITE 3/8" PET, 1/4" COMP ASSEMB</v>
          </cell>
          <cell r="H1001" t="str">
            <v>OUTLET BOX</v>
          </cell>
          <cell r="I1001" t="str">
            <v>ICE MAKER OUTLET BOX</v>
          </cell>
          <cell r="J1001" t="str">
            <v>EA</v>
          </cell>
          <cell r="K1001">
            <v>10</v>
          </cell>
          <cell r="L1001" t="str">
            <v>671436018343</v>
          </cell>
          <cell r="M1001">
            <v>0</v>
          </cell>
          <cell r="N1001">
            <v>0</v>
          </cell>
        </row>
        <row r="1002">
          <cell r="B1002" t="str">
            <v>OB-824-LL</v>
          </cell>
          <cell r="C1002" t="str">
            <v>SPECIALTY PRODUCTS</v>
          </cell>
          <cell r="D1002">
            <v>49.870170099124259</v>
          </cell>
          <cell r="E1002">
            <v>45.739200000000004</v>
          </cell>
          <cell r="F1002">
            <v>46.061599999999999</v>
          </cell>
          <cell r="G1002" t="str">
            <v>ICEMAKER BOX, WHITE W/WIRSBO HAMMER ARRESTOR VALVE, ASSEMB</v>
          </cell>
          <cell r="H1002" t="str">
            <v>OUTLET BOX</v>
          </cell>
          <cell r="I1002" t="str">
            <v>ICE MAKER OUTLET BOX</v>
          </cell>
          <cell r="J1002" t="str">
            <v>EA</v>
          </cell>
          <cell r="K1002">
            <v>10</v>
          </cell>
          <cell r="L1002" t="str">
            <v>671436243202</v>
          </cell>
          <cell r="M1002">
            <v>0</v>
          </cell>
          <cell r="N1002" t="str">
            <v>30671436243203</v>
          </cell>
        </row>
        <row r="1003">
          <cell r="B1003" t="str">
            <v>OB-824-T-LL</v>
          </cell>
          <cell r="C1003" t="str">
            <v>SPECIALTY PRODUCTS</v>
          </cell>
          <cell r="D1003">
            <v>51.366275202097995</v>
          </cell>
          <cell r="E1003">
            <v>45.739200000000004</v>
          </cell>
          <cell r="F1003">
            <v>46.061599999999999</v>
          </cell>
          <cell r="G1003" t="str">
            <v>ICEMAKER BOX, WHITE W/WIRSBO HAMMER ARRESTOR VALVE, ASSEMB</v>
          </cell>
          <cell r="H1003" t="str">
            <v>OUTLET BOX</v>
          </cell>
          <cell r="I1003" t="str">
            <v>ICE MAKER OUTLET BOX</v>
          </cell>
          <cell r="J1003" t="str">
            <v>EA</v>
          </cell>
          <cell r="K1003">
            <v>10</v>
          </cell>
          <cell r="L1003" t="str">
            <v>671436248559</v>
          </cell>
          <cell r="M1003">
            <v>0</v>
          </cell>
          <cell r="N1003" t="str">
            <v>30671436248550</v>
          </cell>
        </row>
        <row r="1004">
          <cell r="B1004" t="str">
            <v>OB-843-LL</v>
          </cell>
          <cell r="C1004" t="str">
            <v>SPECIALTY PRODUCTS</v>
          </cell>
          <cell r="D1004">
            <v>40.380704533703856</v>
          </cell>
          <cell r="E1004">
            <v>36.116843063059399</v>
          </cell>
          <cell r="F1004">
            <v>36.357087216502968</v>
          </cell>
          <cell r="G1004" t="str">
            <v>ICEMAKER BOX, WHITE FOR STADLER VIEGA, PEX VALVE, ASSEMBLED,LOW LEAD</v>
          </cell>
          <cell r="H1004" t="str">
            <v>OUTLET BOX</v>
          </cell>
          <cell r="I1004" t="str">
            <v>ICE MAKER OUTLET BOX</v>
          </cell>
          <cell r="J1004" t="str">
            <v>EA</v>
          </cell>
          <cell r="K1004">
            <v>10</v>
          </cell>
          <cell r="L1004" t="str">
            <v>671436012563</v>
          </cell>
          <cell r="M1004">
            <v>0</v>
          </cell>
          <cell r="N1004" t="str">
            <v>30671436012731</v>
          </cell>
        </row>
        <row r="1005">
          <cell r="B1005" t="str">
            <v>OB-900</v>
          </cell>
          <cell r="C1005" t="str">
            <v>SPECIALTY PRODUCTS</v>
          </cell>
          <cell r="D1005">
            <v>8.0761409067407719</v>
          </cell>
          <cell r="E1005">
            <v>7.2233686126118792</v>
          </cell>
          <cell r="F1005">
            <v>7.2714174433005931</v>
          </cell>
          <cell r="G1005" t="str">
            <v xml:space="preserve">FACE PLATE, BEIGE, FOR OUTLET BOX </v>
          </cell>
          <cell r="H1005" t="str">
            <v>OUTLET BOX</v>
          </cell>
          <cell r="I1005" t="str">
            <v>WASHING MACHINE OUTLET BOX</v>
          </cell>
          <cell r="J1005" t="str">
            <v>EA</v>
          </cell>
          <cell r="K1005">
            <v>100</v>
          </cell>
          <cell r="L1005" t="str">
            <v>671436102059</v>
          </cell>
          <cell r="M1005">
            <v>0</v>
          </cell>
          <cell r="N1005" t="str">
            <v>30671436102050</v>
          </cell>
        </row>
        <row r="1006">
          <cell r="B1006" t="str">
            <v>OB-901</v>
          </cell>
          <cell r="C1006" t="str">
            <v>SPECIALTY PRODUCTS</v>
          </cell>
          <cell r="D1006">
            <v>8.0761409067407719</v>
          </cell>
          <cell r="E1006">
            <v>7.2233686126118792</v>
          </cell>
          <cell r="F1006">
            <v>7.2714174433005931</v>
          </cell>
          <cell r="G1006" t="str">
            <v>FACE PLATE, WHITE, FOR OUTLET BOX WIRSBO</v>
          </cell>
          <cell r="H1006" t="str">
            <v>OUTLET BOX</v>
          </cell>
          <cell r="I1006" t="str">
            <v>WASHING MACHINE OUTLET BOX</v>
          </cell>
          <cell r="J1006" t="str">
            <v>EA</v>
          </cell>
          <cell r="K1006">
            <v>100</v>
          </cell>
          <cell r="L1006" t="str">
            <v>671436102066</v>
          </cell>
          <cell r="M1006">
            <v>0</v>
          </cell>
          <cell r="N1006" t="str">
            <v>30671436102067</v>
          </cell>
        </row>
        <row r="1007">
          <cell r="B1007" t="str">
            <v>OB-902</v>
          </cell>
          <cell r="C1007" t="str">
            <v>SPECIALTY PRODUCTS</v>
          </cell>
          <cell r="D1007">
            <v>8.653008114365111</v>
          </cell>
          <cell r="E1007">
            <v>7.7393235135127272</v>
          </cell>
          <cell r="F1007">
            <v>7.7908044035363515</v>
          </cell>
          <cell r="G1007" t="str">
            <v xml:space="preserve">FACE PLATE, BEIGE, DEEP FOR OUTLET BOX </v>
          </cell>
          <cell r="H1007" t="str">
            <v>OUTLET BOX</v>
          </cell>
          <cell r="I1007" t="str">
            <v>WASHING MACHINE OUTLET BOX</v>
          </cell>
          <cell r="J1007" t="str">
            <v>EA</v>
          </cell>
          <cell r="K1007">
            <v>100</v>
          </cell>
          <cell r="L1007" t="str">
            <v>671436102073</v>
          </cell>
          <cell r="M1007">
            <v>0</v>
          </cell>
          <cell r="N1007" t="str">
            <v>30671436102074</v>
          </cell>
        </row>
        <row r="1008">
          <cell r="B1008" t="str">
            <v>OB-903</v>
          </cell>
          <cell r="C1008" t="str">
            <v>SPECIALTY PRODUCTS</v>
          </cell>
          <cell r="D1008">
            <v>8.653008114365111</v>
          </cell>
          <cell r="E1008">
            <v>7.7393235135127272</v>
          </cell>
          <cell r="F1008">
            <v>7.7908044035363515</v>
          </cell>
          <cell r="G1008" t="str">
            <v xml:space="preserve">FACE PLATE, WHITE, DEEP FOR OUTLET BOX </v>
          </cell>
          <cell r="H1008" t="str">
            <v>OUTLET BOX</v>
          </cell>
          <cell r="I1008" t="str">
            <v>WASHING MACHINE OUTLET BOX</v>
          </cell>
          <cell r="J1008" t="str">
            <v>EA</v>
          </cell>
          <cell r="K1008">
            <v>50</v>
          </cell>
          <cell r="L1008" t="str">
            <v>671436102080</v>
          </cell>
          <cell r="M1008">
            <v>0</v>
          </cell>
          <cell r="N1008" t="str">
            <v>30671436102081</v>
          </cell>
        </row>
        <row r="1009">
          <cell r="B1009" t="str">
            <v>OB-904</v>
          </cell>
          <cell r="C1009" t="str">
            <v>SPECIALTY PRODUCTS</v>
          </cell>
          <cell r="D1009">
            <v>6.9224064914920884</v>
          </cell>
          <cell r="E1009">
            <v>6.1914588108101816</v>
          </cell>
          <cell r="F1009">
            <v>6.23264352282908</v>
          </cell>
          <cell r="G1009" t="str">
            <v xml:space="preserve">FACE PLATE, BEIGE, FOR ICEMAKER BOX </v>
          </cell>
          <cell r="H1009" t="str">
            <v>OUTLET BOX</v>
          </cell>
          <cell r="I1009" t="str">
            <v>ICE MAKER OUTLET BOX</v>
          </cell>
          <cell r="J1009" t="str">
            <v>EA</v>
          </cell>
          <cell r="K1009">
            <v>150</v>
          </cell>
          <cell r="L1009" t="str">
            <v>671436102097</v>
          </cell>
          <cell r="M1009">
            <v>0</v>
          </cell>
          <cell r="N1009" t="str">
            <v>30671436102098</v>
          </cell>
        </row>
        <row r="1010">
          <cell r="B1010" t="str">
            <v>OB-905</v>
          </cell>
          <cell r="C1010" t="str">
            <v>SPECIALTY PRODUCTS</v>
          </cell>
          <cell r="D1010">
            <v>6.9224064914920884</v>
          </cell>
          <cell r="E1010">
            <v>6.1914588108101816</v>
          </cell>
          <cell r="F1010">
            <v>6.23264352282908</v>
          </cell>
          <cell r="G1010" t="str">
            <v>FACE PLATE, WHITE, FOR ICEMAKER BOX WIRSBO</v>
          </cell>
          <cell r="H1010" t="str">
            <v>OUTLET BOX</v>
          </cell>
          <cell r="I1010" t="str">
            <v>ICE MAKER OUTLET BOX</v>
          </cell>
          <cell r="J1010" t="str">
            <v>EA</v>
          </cell>
          <cell r="K1010">
            <v>10</v>
          </cell>
          <cell r="L1010" t="str">
            <v>671436102103</v>
          </cell>
          <cell r="M1010">
            <v>0</v>
          </cell>
          <cell r="N1010" t="str">
            <v>30671436102104</v>
          </cell>
        </row>
        <row r="1011">
          <cell r="B1011" t="str">
            <v>OB-951</v>
          </cell>
          <cell r="C1011" t="str">
            <v>SPECIALTY PRODUCTS</v>
          </cell>
          <cell r="D1011">
            <v>8.0761409067407719</v>
          </cell>
          <cell r="E1011">
            <v>7.2233686126118792</v>
          </cell>
          <cell r="F1011">
            <v>7.2714174433005931</v>
          </cell>
          <cell r="G1011" t="str">
            <v xml:space="preserve">FACEPLATE, WHITE DEEP SUPPLY BOX </v>
          </cell>
          <cell r="H1011" t="str">
            <v>OUTLET BOX</v>
          </cell>
          <cell r="I1011" t="str">
            <v>WASHING MACHINE OUTLET BOX</v>
          </cell>
          <cell r="J1011" t="str">
            <v>EA</v>
          </cell>
          <cell r="K1011">
            <v>100</v>
          </cell>
          <cell r="L1011" t="str">
            <v>671436216336</v>
          </cell>
          <cell r="M1011">
            <v>0</v>
          </cell>
          <cell r="N1011" t="str">
            <v>30671436216337</v>
          </cell>
        </row>
        <row r="1012">
          <cell r="B1012" t="str">
            <v>OBAV-200</v>
          </cell>
          <cell r="C1012" t="str">
            <v>SPECIALTY PRODUCTS</v>
          </cell>
          <cell r="D1012">
            <v>13.985063453411147</v>
          </cell>
          <cell r="E1012">
            <v>16.08180948168431</v>
          </cell>
          <cell r="F1012">
            <v>16.513317426947797</v>
          </cell>
          <cell r="G1012" t="str">
            <v>OUTLET BOX, DURGO PLASTIC LOUVER FACEPLATE</v>
          </cell>
          <cell r="H1012" t="str">
            <v>AAV</v>
          </cell>
          <cell r="I1012" t="str">
            <v>AAV, BOX</v>
          </cell>
          <cell r="J1012" t="str">
            <v>EA</v>
          </cell>
          <cell r="K1012">
            <v>10</v>
          </cell>
          <cell r="L1012" t="str">
            <v>671436249204</v>
          </cell>
          <cell r="M1012">
            <v>0</v>
          </cell>
          <cell r="N1012" t="str">
            <v>30671436249205</v>
          </cell>
        </row>
        <row r="1013">
          <cell r="B1013" t="str">
            <v>OBAV-3702</v>
          </cell>
          <cell r="C1013" t="str">
            <v>SPECIALTY PRODUCTS</v>
          </cell>
          <cell r="D1013">
            <v>41.6</v>
          </cell>
          <cell r="E1013">
            <v>41.6</v>
          </cell>
          <cell r="F1013">
            <v>41.6</v>
          </cell>
          <cell r="G1013" t="str">
            <v>OUTLET BOX, DURGO PLASTIC FACEPLATE ABS DURGO JR AAV</v>
          </cell>
          <cell r="H1013" t="str">
            <v>AAV</v>
          </cell>
          <cell r="I1013" t="str">
            <v>AAV, BOX</v>
          </cell>
          <cell r="J1013" t="str">
            <v>EA</v>
          </cell>
          <cell r="K1013">
            <v>10</v>
          </cell>
          <cell r="L1013" t="str">
            <v>671436249211</v>
          </cell>
          <cell r="M1013">
            <v>0</v>
          </cell>
          <cell r="N1013" t="str">
            <v>30671436249212</v>
          </cell>
        </row>
        <row r="1014">
          <cell r="B1014" t="str">
            <v>OBAV-3703</v>
          </cell>
          <cell r="C1014" t="str">
            <v>SPECIALTY PRODUCTS</v>
          </cell>
          <cell r="D1014">
            <v>39.520000000000003</v>
          </cell>
          <cell r="E1014">
            <v>39.520000000000003</v>
          </cell>
          <cell r="F1014">
            <v>39.520000000000003</v>
          </cell>
          <cell r="G1014" t="str">
            <v>OUTLET BOX, DURGO PLASTIC FACEPLATE PVC DURGO JR AAV</v>
          </cell>
          <cell r="H1014" t="str">
            <v>AAV</v>
          </cell>
          <cell r="I1014" t="str">
            <v>AAV, BOX</v>
          </cell>
          <cell r="J1014" t="str">
            <v>EA</v>
          </cell>
          <cell r="K1014">
            <v>10</v>
          </cell>
          <cell r="L1014" t="str">
            <v>671436249228</v>
          </cell>
          <cell r="M1014">
            <v>0</v>
          </cell>
          <cell r="N1014" t="str">
            <v>30671436249229</v>
          </cell>
        </row>
        <row r="1015">
          <cell r="B1015" t="str">
            <v>OBFS-2000</v>
          </cell>
          <cell r="C1015" t="str">
            <v>SPECIALTY PRODUCTS</v>
          </cell>
          <cell r="D1015">
            <v>37.242400000000004</v>
          </cell>
          <cell r="E1015">
            <v>37.242400000000004</v>
          </cell>
          <cell r="F1015">
            <v>37.242400000000004</v>
          </cell>
          <cell r="G1015" t="str">
            <v xml:space="preserve">OUTLET BOX, FIRESTOP WHITE, NO VALVES </v>
          </cell>
          <cell r="H1015" t="str">
            <v>OUTLET BOX</v>
          </cell>
          <cell r="I1015" t="str">
            <v>WASHING MACHINE OUTLET BOX</v>
          </cell>
          <cell r="J1015" t="str">
            <v>EA</v>
          </cell>
          <cell r="K1015">
            <v>10</v>
          </cell>
          <cell r="L1015" t="str">
            <v>671436231131</v>
          </cell>
          <cell r="M1015">
            <v>0</v>
          </cell>
          <cell r="N1015" t="str">
            <v>30671436231132</v>
          </cell>
        </row>
        <row r="1016">
          <cell r="B1016" t="str">
            <v>OBFS-2010</v>
          </cell>
          <cell r="C1016" t="str">
            <v>SPECIALTY PRODUCTS</v>
          </cell>
          <cell r="D1016">
            <v>83.2</v>
          </cell>
          <cell r="E1016">
            <v>83.2</v>
          </cell>
          <cell r="F1016">
            <v>83.2</v>
          </cell>
          <cell r="G1016" t="str">
            <v>OUTLET BOX, FIRESTOP WHITE, MIP VALVES UNASSEMB</v>
          </cell>
          <cell r="H1016" t="str">
            <v>OUTLET BOX</v>
          </cell>
          <cell r="I1016" t="str">
            <v>WASHING MACHINE OUTLET BOX</v>
          </cell>
          <cell r="J1016" t="str">
            <v>EA</v>
          </cell>
          <cell r="K1016">
            <v>10</v>
          </cell>
          <cell r="L1016" t="str">
            <v>671436231155</v>
          </cell>
          <cell r="M1016">
            <v>0</v>
          </cell>
          <cell r="N1016" t="str">
            <v>30671436231156</v>
          </cell>
        </row>
        <row r="1017">
          <cell r="B1017" t="str">
            <v>OBFS-2011</v>
          </cell>
          <cell r="C1017" t="str">
            <v>SPECIALTY PRODUCTS</v>
          </cell>
          <cell r="D1017">
            <v>83.2</v>
          </cell>
          <cell r="E1017">
            <v>83.2</v>
          </cell>
          <cell r="F1017">
            <v>83.2</v>
          </cell>
          <cell r="G1017" t="str">
            <v>OUTLET BOX, FIRESTOP WHITE, CENTER, MIP VALVES, ASSEMB</v>
          </cell>
          <cell r="H1017" t="str">
            <v>OUTLET BOX</v>
          </cell>
          <cell r="I1017" t="str">
            <v>WASHING MACHINE OUTLET BOX</v>
          </cell>
          <cell r="J1017" t="str">
            <v>EA</v>
          </cell>
          <cell r="K1017">
            <v>10</v>
          </cell>
          <cell r="L1017" t="str">
            <v>671436233227</v>
          </cell>
          <cell r="M1017">
            <v>0</v>
          </cell>
          <cell r="N1017" t="str">
            <v>30671436233228</v>
          </cell>
        </row>
        <row r="1018">
          <cell r="B1018" t="str">
            <v>OBFS-2020</v>
          </cell>
          <cell r="C1018" t="str">
            <v>SPECIALTY PRODUCTS</v>
          </cell>
          <cell r="D1018">
            <v>83.2</v>
          </cell>
          <cell r="E1018">
            <v>83.2</v>
          </cell>
          <cell r="F1018">
            <v>83.2</v>
          </cell>
          <cell r="G1018" t="str">
            <v>OUTLET BOX, FIRESTOP WHITE, CPVC VALVE UNASSEMB</v>
          </cell>
          <cell r="H1018" t="str">
            <v>OUTLET BOX</v>
          </cell>
          <cell r="I1018" t="str">
            <v>WASHING MACHINE OUTLET BOX</v>
          </cell>
          <cell r="J1018" t="str">
            <v>EA</v>
          </cell>
          <cell r="K1018">
            <v>10</v>
          </cell>
          <cell r="L1018" t="str">
            <v>671436231179</v>
          </cell>
          <cell r="M1018">
            <v>0</v>
          </cell>
          <cell r="N1018" t="str">
            <v>30671436231170</v>
          </cell>
        </row>
        <row r="1019">
          <cell r="B1019" t="str">
            <v>OBFS-2020-T</v>
          </cell>
          <cell r="C1019" t="str">
            <v>SPECIALTY PRODUCTS</v>
          </cell>
          <cell r="D1019">
            <v>83.2</v>
          </cell>
          <cell r="E1019">
            <v>83.2</v>
          </cell>
          <cell r="F1019">
            <v>83.2</v>
          </cell>
          <cell r="G1019" t="str">
            <v>OUTLET BOX, FIRESTOP WHITE, CPVC VALVE UNASSEMB</v>
          </cell>
          <cell r="H1019" t="str">
            <v>OUTLET BOX</v>
          </cell>
          <cell r="I1019" t="str">
            <v>WASHING MACHINE OUTLET BOX</v>
          </cell>
          <cell r="J1019" t="str">
            <v>EA</v>
          </cell>
          <cell r="K1019">
            <v>10</v>
          </cell>
          <cell r="L1019">
            <v>671436231186</v>
          </cell>
          <cell r="M1019">
            <v>0</v>
          </cell>
          <cell r="N1019">
            <v>30671436231187</v>
          </cell>
        </row>
        <row r="1020">
          <cell r="B1020" t="str">
            <v>OBFS-2021</v>
          </cell>
          <cell r="C1020" t="str">
            <v>SPECIALTY PRODUCTS</v>
          </cell>
          <cell r="D1020">
            <v>83.2</v>
          </cell>
          <cell r="E1020">
            <v>83.2</v>
          </cell>
          <cell r="F1020">
            <v>83.2</v>
          </cell>
          <cell r="G1020" t="str">
            <v>OUTLET BOX, FIRESTOP WHITE, CENTER, CPVC VALVES, ASSEMBLED</v>
          </cell>
          <cell r="H1020" t="str">
            <v>OUTLET BOX</v>
          </cell>
          <cell r="I1020" t="str">
            <v>WASHING MACHINE OUTLET BOX</v>
          </cell>
          <cell r="J1020" t="str">
            <v>EA</v>
          </cell>
          <cell r="K1020">
            <v>10</v>
          </cell>
          <cell r="L1020" t="str">
            <v>671436233241</v>
          </cell>
          <cell r="M1020">
            <v>0</v>
          </cell>
          <cell r="N1020" t="str">
            <v>30671436233242</v>
          </cell>
        </row>
        <row r="1021">
          <cell r="B1021" t="str">
            <v>OBFS-2021-T</v>
          </cell>
          <cell r="C1021" t="str">
            <v>SPECIALTY PRODUCTS</v>
          </cell>
          <cell r="D1021">
            <v>83.2</v>
          </cell>
          <cell r="E1021">
            <v>83.2</v>
          </cell>
          <cell r="F1021">
            <v>83.2</v>
          </cell>
          <cell r="G1021" t="str">
            <v>OUTLET BOX, FIRESTOP WHITE, CENTER, CPVC VALVES, ASSEMBLED, TRACT PACK</v>
          </cell>
          <cell r="H1021" t="str">
            <v>OUTLET BOX</v>
          </cell>
          <cell r="I1021" t="str">
            <v>WASHING MACHINE OUTLET BOX</v>
          </cell>
          <cell r="J1021" t="str">
            <v>EA</v>
          </cell>
          <cell r="K1021">
            <v>10</v>
          </cell>
          <cell r="L1021">
            <v>671436231452</v>
          </cell>
          <cell r="M1021">
            <v>0</v>
          </cell>
        </row>
        <row r="1022">
          <cell r="B1022" t="str">
            <v>OBFS-2021-TOP</v>
          </cell>
          <cell r="C1022" t="str">
            <v>SPECIALTY PRODUCTS</v>
          </cell>
          <cell r="D1022">
            <v>83.2</v>
          </cell>
          <cell r="E1022">
            <v>83.2</v>
          </cell>
          <cell r="F1022">
            <v>83.2</v>
          </cell>
          <cell r="G1022" t="str">
            <v>OUTLET BOX, FIRESTOP, WHITE, VALVES LEFT SIDE, 3 HOLES ON TOP, ASSEMBLED</v>
          </cell>
          <cell r="H1022" t="str">
            <v>OUTLET BOX</v>
          </cell>
          <cell r="I1022" t="str">
            <v>WASHING MACHINE OUTLET BOX</v>
          </cell>
          <cell r="J1022" t="str">
            <v>EA</v>
          </cell>
          <cell r="K1022">
            <v>10</v>
          </cell>
          <cell r="L1022" t="str">
            <v>00671436019586</v>
          </cell>
          <cell r="M1022">
            <v>0</v>
          </cell>
          <cell r="N1022" t="str">
            <v>30671436019594</v>
          </cell>
        </row>
        <row r="1023">
          <cell r="B1023" t="str">
            <v>OBFS-2029</v>
          </cell>
          <cell r="C1023" t="str">
            <v>SPECIALTY PRODUCTS</v>
          </cell>
          <cell r="D1023">
            <v>104</v>
          </cell>
          <cell r="E1023">
            <v>104</v>
          </cell>
          <cell r="F1023">
            <v>104</v>
          </cell>
          <cell r="G1023" t="str">
            <v>OUTLET BOX, FIRESTOP WHITE, SIMPLEX CPVC VALES, UNASSEMBLED</v>
          </cell>
          <cell r="H1023" t="str">
            <v>OUTLET BOX</v>
          </cell>
          <cell r="I1023" t="str">
            <v>WASHING MACHINE OUTLET BOX</v>
          </cell>
          <cell r="J1023" t="str">
            <v>EA</v>
          </cell>
          <cell r="K1023">
            <v>10</v>
          </cell>
          <cell r="L1023" t="str">
            <v>671436022425</v>
          </cell>
          <cell r="M1023">
            <v>0</v>
          </cell>
          <cell r="N1023" t="str">
            <v>30671436022433</v>
          </cell>
        </row>
        <row r="1024">
          <cell r="B1024" t="str">
            <v>OBFS-2030</v>
          </cell>
          <cell r="C1024" t="str">
            <v>SPECIALTY PRODUCTS</v>
          </cell>
          <cell r="D1024">
            <v>84.240000000000009</v>
          </cell>
          <cell r="E1024">
            <v>84.240000000000009</v>
          </cell>
          <cell r="F1024">
            <v>84.240000000000009</v>
          </cell>
          <cell r="G1024" t="str">
            <v>OUTLET BOX, FIRESTOP WHITE, PEX VALVES UNASSEM</v>
          </cell>
          <cell r="H1024" t="str">
            <v>OUTLET BOX</v>
          </cell>
          <cell r="I1024" t="str">
            <v>WASHING MACHINE OUTLET BOX</v>
          </cell>
          <cell r="J1024" t="str">
            <v>EA</v>
          </cell>
          <cell r="K1024">
            <v>10</v>
          </cell>
          <cell r="L1024" t="str">
            <v>671436231193</v>
          </cell>
          <cell r="M1024">
            <v>0</v>
          </cell>
          <cell r="N1024" t="str">
            <v>30671436231194</v>
          </cell>
        </row>
        <row r="1025">
          <cell r="B1025" t="str">
            <v>OBFS-2031</v>
          </cell>
          <cell r="C1025" t="str">
            <v>SPECIALTY PRODUCTS</v>
          </cell>
          <cell r="D1025">
            <v>84.240000000000009</v>
          </cell>
          <cell r="E1025">
            <v>84.240000000000009</v>
          </cell>
          <cell r="F1025">
            <v>84.240000000000009</v>
          </cell>
          <cell r="G1025" t="str">
            <v>OUTLET BOX, FIRESTOP WHITE, CENTER, PEX VALVES, ASSEMB</v>
          </cell>
          <cell r="H1025" t="str">
            <v>OUTLET BOX</v>
          </cell>
          <cell r="I1025" t="str">
            <v>WASHING MACHINE OUTLET BOX</v>
          </cell>
          <cell r="J1025" t="str">
            <v>EA</v>
          </cell>
          <cell r="K1025">
            <v>10</v>
          </cell>
          <cell r="L1025" t="str">
            <v>671436233265</v>
          </cell>
          <cell r="M1025">
            <v>0</v>
          </cell>
          <cell r="N1025" t="str">
            <v>30671436233266</v>
          </cell>
        </row>
        <row r="1026">
          <cell r="B1026" t="str">
            <v>OBFS-2040</v>
          </cell>
          <cell r="C1026" t="str">
            <v>SPECIALTY PRODUCTS</v>
          </cell>
          <cell r="D1026">
            <v>116.48</v>
          </cell>
          <cell r="E1026">
            <v>116.48</v>
          </cell>
          <cell r="F1026">
            <v>116.48</v>
          </cell>
          <cell r="G1026" t="str">
            <v>OUTLET BOX, WHITE REHAU VALVES, ASSEMBLED FIRESTOP</v>
          </cell>
          <cell r="H1026" t="str">
            <v>OUTLET BOX</v>
          </cell>
          <cell r="I1026" t="str">
            <v>WASHING MACHINE OUTLET BOX</v>
          </cell>
          <cell r="J1026" t="str">
            <v>EA</v>
          </cell>
          <cell r="K1026">
            <v>10</v>
          </cell>
          <cell r="L1026" t="str">
            <v>00671436231216</v>
          </cell>
          <cell r="M1026">
            <v>0</v>
          </cell>
          <cell r="N1026">
            <v>30671436231217</v>
          </cell>
        </row>
        <row r="1027">
          <cell r="B1027" t="str">
            <v>OBFS-2060</v>
          </cell>
          <cell r="C1027" t="str">
            <v>SPECIALTY PRODUCTS</v>
          </cell>
          <cell r="D1027">
            <v>86.84</v>
          </cell>
          <cell r="E1027">
            <v>86.84</v>
          </cell>
          <cell r="F1027">
            <v>86.84</v>
          </cell>
          <cell r="G1027" t="str">
            <v>OUTLET BOX, FIRESTOP WHITE, WIRSBO VALVES, UNASSEMBLED</v>
          </cell>
          <cell r="H1027" t="str">
            <v>OUTLET BOX</v>
          </cell>
          <cell r="I1027" t="str">
            <v>WASHING MACHINE OUTLET BOX</v>
          </cell>
          <cell r="J1027" t="str">
            <v>EA</v>
          </cell>
          <cell r="K1027">
            <v>10</v>
          </cell>
          <cell r="L1027" t="str">
            <v>671436231254</v>
          </cell>
          <cell r="M1027">
            <v>0</v>
          </cell>
          <cell r="N1027" t="str">
            <v>30671436231255</v>
          </cell>
        </row>
        <row r="1028">
          <cell r="B1028" t="str">
            <v>OBFS-2061</v>
          </cell>
          <cell r="C1028" t="str">
            <v>SPECIALTY PRODUCTS</v>
          </cell>
          <cell r="D1028">
            <v>86.84</v>
          </cell>
          <cell r="E1028">
            <v>86.84</v>
          </cell>
          <cell r="F1028">
            <v>86.84</v>
          </cell>
          <cell r="G1028" t="str">
            <v>OUTLET BOX, FIRESTOP WHITE, CENTER WIRSBO PEX VALVES, ASSEM</v>
          </cell>
          <cell r="H1028" t="str">
            <v>OUTLET BOX</v>
          </cell>
          <cell r="I1028" t="str">
            <v>WASHING MACHINE OUTLET BOX</v>
          </cell>
          <cell r="J1028" t="str">
            <v>EA</v>
          </cell>
          <cell r="K1028">
            <v>10</v>
          </cell>
          <cell r="L1028" t="str">
            <v>671436233289</v>
          </cell>
          <cell r="M1028">
            <v>0</v>
          </cell>
          <cell r="N1028" t="str">
            <v>30671436233280</v>
          </cell>
        </row>
        <row r="1029">
          <cell r="B1029" t="str">
            <v>OBFS-2070</v>
          </cell>
          <cell r="C1029" t="str">
            <v>SPECIALTY PRODUCTS</v>
          </cell>
          <cell r="D1029">
            <v>119.60000000000001</v>
          </cell>
          <cell r="E1029">
            <v>119.60000000000001</v>
          </cell>
          <cell r="F1029">
            <v>119.60000000000001</v>
          </cell>
          <cell r="G1029" t="str">
            <v>OUTLET BOX, FIRESTOP WHITE, VIEGA VALVE NO H-A, UNASSEM</v>
          </cell>
          <cell r="H1029" t="str">
            <v>OUTLET BOX</v>
          </cell>
          <cell r="I1029" t="str">
            <v>WASHING MACHINE OUTLET BOX</v>
          </cell>
          <cell r="J1029" t="str">
            <v>EA</v>
          </cell>
          <cell r="K1029">
            <v>10</v>
          </cell>
          <cell r="L1029" t="str">
            <v>00671436234699</v>
          </cell>
          <cell r="M1029">
            <v>0</v>
          </cell>
          <cell r="N1029" t="str">
            <v>30671436234690</v>
          </cell>
        </row>
        <row r="1030">
          <cell r="B1030" t="str">
            <v>OBFS-2070-T</v>
          </cell>
          <cell r="C1030" t="str">
            <v>SPECIALTY PRODUCTS</v>
          </cell>
          <cell r="D1030">
            <v>119.60000000000001</v>
          </cell>
          <cell r="E1030">
            <v>119.60000000000001</v>
          </cell>
          <cell r="F1030">
            <v>119.60000000000001</v>
          </cell>
          <cell r="G1030" t="str">
            <v>OUTLET BOX, FIRESTOP WHITE, VIEGA VALVE, NO H-A, UNASSEM, TRACT P.</v>
          </cell>
          <cell r="H1030" t="str">
            <v>OUTLET BOX</v>
          </cell>
          <cell r="I1030" t="str">
            <v>WASHING MACHINE OUTLET BOX</v>
          </cell>
          <cell r="J1030" t="str">
            <v>EA</v>
          </cell>
          <cell r="K1030">
            <v>10</v>
          </cell>
          <cell r="L1030" t="str">
            <v>00671436234705</v>
          </cell>
          <cell r="M1030">
            <v>0</v>
          </cell>
          <cell r="N1030" t="str">
            <v>30671436234706</v>
          </cell>
        </row>
        <row r="1031">
          <cell r="B1031" t="str">
            <v>OBFS-2080</v>
          </cell>
          <cell r="C1031" t="str">
            <v>SPECIALTY PRODUCTS</v>
          </cell>
          <cell r="D1031">
            <v>104</v>
          </cell>
          <cell r="E1031">
            <v>104</v>
          </cell>
          <cell r="F1031">
            <v>104</v>
          </cell>
          <cell r="G1031" t="str">
            <v>OUTLET BOX, FIRESTOP WHITE, CRIMP PEX, SIMPLEX VALVE UNASSEMBLED</v>
          </cell>
          <cell r="H1031" t="str">
            <v>OUTLET BOX</v>
          </cell>
          <cell r="I1031" t="str">
            <v>WASHING MACHINE OUTLET BOX</v>
          </cell>
          <cell r="J1031" t="str">
            <v>EA</v>
          </cell>
          <cell r="K1031">
            <v>10</v>
          </cell>
          <cell r="L1031" t="str">
            <v>00671436249143</v>
          </cell>
          <cell r="M1031">
            <v>0</v>
          </cell>
          <cell r="N1031" t="str">
            <v>30671436249144</v>
          </cell>
        </row>
        <row r="1032">
          <cell r="B1032" t="str">
            <v>OBFS-2080-T</v>
          </cell>
          <cell r="C1032" t="str">
            <v>SPECIALTY PRODUCTS</v>
          </cell>
          <cell r="D1032">
            <v>104</v>
          </cell>
          <cell r="E1032">
            <v>104</v>
          </cell>
          <cell r="F1032">
            <v>104</v>
          </cell>
          <cell r="G1032" t="str">
            <v>OUTLET BOX, FIRESTOP WHITE, SIMPLEX  VALVE, UNASSEMBLED, TRACT P.</v>
          </cell>
          <cell r="H1032" t="str">
            <v>OUTLET BOX</v>
          </cell>
          <cell r="I1032" t="str">
            <v>WASHING MACHINE OUTLET BOX</v>
          </cell>
          <cell r="J1032" t="str">
            <v>EA</v>
          </cell>
          <cell r="K1032">
            <v>10</v>
          </cell>
          <cell r="L1032" t="str">
            <v>00671436249150</v>
          </cell>
          <cell r="M1032">
            <v>0</v>
          </cell>
          <cell r="N1032" t="str">
            <v>30671436249151</v>
          </cell>
        </row>
        <row r="1033">
          <cell r="B1033" t="str">
            <v>OBFS-2110</v>
          </cell>
          <cell r="C1033" t="str">
            <v>SPECIALTY PRODUCTS</v>
          </cell>
          <cell r="D1033">
            <v>109.2</v>
          </cell>
          <cell r="E1033">
            <v>109.2</v>
          </cell>
          <cell r="F1033">
            <v>109.2</v>
          </cell>
          <cell r="G1033" t="str">
            <v xml:space="preserve">OUTLET BOX, FIRESTOP WHITE, MIP H.A. UNASSEMB </v>
          </cell>
          <cell r="H1033" t="str">
            <v>OUTLET BOX</v>
          </cell>
          <cell r="I1033" t="str">
            <v>WASHING MACHINE OUTLET BOX</v>
          </cell>
          <cell r="J1033" t="str">
            <v>EA</v>
          </cell>
          <cell r="K1033">
            <v>10</v>
          </cell>
          <cell r="L1033" t="str">
            <v>671436231827</v>
          </cell>
          <cell r="M1033">
            <v>0</v>
          </cell>
          <cell r="N1033" t="str">
            <v>30671436231828</v>
          </cell>
        </row>
        <row r="1034">
          <cell r="B1034" t="str">
            <v>OBFS-2110-T</v>
          </cell>
          <cell r="C1034" t="str">
            <v>SPECIALTY PRODUCTS</v>
          </cell>
          <cell r="D1034">
            <v>109.2</v>
          </cell>
          <cell r="E1034">
            <v>109.2</v>
          </cell>
          <cell r="F1034">
            <v>109.2</v>
          </cell>
          <cell r="G1034" t="str">
            <v xml:space="preserve">OUTLET BOX, FIRESTOP WHITE, MIP H.A. UNASSEMB </v>
          </cell>
          <cell r="H1034" t="str">
            <v>OUTLET BOX</v>
          </cell>
          <cell r="I1034" t="str">
            <v>WASHING MACHINE OUTLET BOX</v>
          </cell>
          <cell r="J1034" t="str">
            <v>EA</v>
          </cell>
          <cell r="K1034">
            <v>10</v>
          </cell>
          <cell r="L1034" t="str">
            <v>671436231285</v>
          </cell>
          <cell r="M1034">
            <v>0</v>
          </cell>
          <cell r="N1034" t="str">
            <v>30671436231286</v>
          </cell>
        </row>
        <row r="1035">
          <cell r="B1035" t="str">
            <v>OBFS-2111</v>
          </cell>
          <cell r="C1035" t="str">
            <v>SPECIALTY PRODUCTS</v>
          </cell>
          <cell r="D1035">
            <v>109.2</v>
          </cell>
          <cell r="E1035">
            <v>109.2</v>
          </cell>
          <cell r="F1035">
            <v>109.2</v>
          </cell>
          <cell r="G1035" t="str">
            <v>OUTLET BOX, FIRESTOP WHITE, CENTER, MIP H.A. ASSEMBLED</v>
          </cell>
          <cell r="H1035" t="str">
            <v>OUTLET BOX</v>
          </cell>
          <cell r="I1035" t="str">
            <v>WASHING MACHINE OUTLET BOX</v>
          </cell>
          <cell r="J1035" t="str">
            <v>EA</v>
          </cell>
          <cell r="K1035">
            <v>10</v>
          </cell>
          <cell r="L1035" t="str">
            <v>671436233234</v>
          </cell>
          <cell r="M1035">
            <v>0</v>
          </cell>
          <cell r="N1035" t="str">
            <v>30671436233235</v>
          </cell>
        </row>
        <row r="1036">
          <cell r="B1036" t="str">
            <v>OBFS-2111-C</v>
          </cell>
          <cell r="C1036" t="str">
            <v>SPECIALTY PRODUCTS</v>
          </cell>
          <cell r="D1036">
            <v>135.20000000000002</v>
          </cell>
          <cell r="E1036">
            <v>135.20000000000002</v>
          </cell>
          <cell r="F1036">
            <v>135.20000000000002</v>
          </cell>
          <cell r="G1036" t="str">
            <v>OUTLET BOX, FIRESTOP, WHITE, MIP H.A. VALVES ASSEMBLED, CANPLAS</v>
          </cell>
          <cell r="H1036" t="str">
            <v>OUTLET BOX</v>
          </cell>
          <cell r="I1036" t="str">
            <v>WASHING MACHINE OUTLET BOX</v>
          </cell>
          <cell r="J1036" t="str">
            <v>EA</v>
          </cell>
          <cell r="K1036">
            <v>10</v>
          </cell>
          <cell r="L1036" t="str">
            <v>00671436234750</v>
          </cell>
          <cell r="M1036">
            <v>0</v>
          </cell>
          <cell r="N1036" t="str">
            <v>30671436234751</v>
          </cell>
        </row>
        <row r="1037">
          <cell r="B1037" t="str">
            <v>OBFS-2111-TOP</v>
          </cell>
          <cell r="C1037" t="str">
            <v>SPECIALTY PRODUCTS</v>
          </cell>
          <cell r="D1037">
            <v>135.20000000000002</v>
          </cell>
          <cell r="E1037">
            <v>135.20000000000002</v>
          </cell>
          <cell r="F1037">
            <v>135.20000000000002</v>
          </cell>
          <cell r="G1037" t="str">
            <v>OUTLET BOX, FIRESTOP WHITE, TOP, MIP H.A. ASSEMBLED</v>
          </cell>
          <cell r="H1037" t="str">
            <v>OUTLET BOX</v>
          </cell>
          <cell r="I1037" t="str">
            <v>WASHING MACHINE OUTLET BOX</v>
          </cell>
          <cell r="J1037" t="str">
            <v>EA</v>
          </cell>
          <cell r="K1037">
            <v>10</v>
          </cell>
          <cell r="L1037" t="str">
            <v>671436244520</v>
          </cell>
          <cell r="M1037">
            <v>0</v>
          </cell>
          <cell r="N1037" t="str">
            <v>30671436244521</v>
          </cell>
        </row>
        <row r="1038">
          <cell r="B1038" t="str">
            <v>OBFS-2120</v>
          </cell>
          <cell r="C1038" t="str">
            <v>SPECIALTY PRODUCTS</v>
          </cell>
          <cell r="D1038">
            <v>110.24000000000001</v>
          </cell>
          <cell r="E1038">
            <v>110.24000000000001</v>
          </cell>
          <cell r="F1038">
            <v>110.24000000000001</v>
          </cell>
          <cell r="G1038" t="str">
            <v>OUTLET BOX, FIRE RATED WHITE,  CPVC VALVES, H.A. UNASSEMBLED</v>
          </cell>
          <cell r="H1038" t="str">
            <v>OUTLET BOX</v>
          </cell>
          <cell r="I1038" t="str">
            <v>WASHING MACHINE OUTLET BOX</v>
          </cell>
          <cell r="J1038" t="str">
            <v>EA</v>
          </cell>
          <cell r="K1038">
            <v>10</v>
          </cell>
          <cell r="L1038" t="str">
            <v>671436231292</v>
          </cell>
          <cell r="M1038">
            <v>0</v>
          </cell>
          <cell r="N1038" t="str">
            <v>30671436231293</v>
          </cell>
        </row>
        <row r="1039">
          <cell r="B1039" t="str">
            <v>OBFS-2120-T</v>
          </cell>
          <cell r="C1039" t="str">
            <v>SPECIALTY PRODUCTS</v>
          </cell>
          <cell r="D1039">
            <v>110.24000000000001</v>
          </cell>
          <cell r="E1039">
            <v>110.24000000000001</v>
          </cell>
          <cell r="F1039">
            <v>110.24000000000001</v>
          </cell>
          <cell r="G1039" t="str">
            <v>OUTLET BOX, FIRE RATED WHITE,  CPVC VALVES, H.A. UNASSEMBLED</v>
          </cell>
          <cell r="H1039" t="str">
            <v>OUTLET BOX</v>
          </cell>
          <cell r="I1039" t="str">
            <v>WASHING MACHINE OUTLET BOX</v>
          </cell>
          <cell r="J1039" t="str">
            <v>EA</v>
          </cell>
          <cell r="K1039">
            <v>10</v>
          </cell>
          <cell r="L1039" t="str">
            <v>671436231315</v>
          </cell>
          <cell r="M1039">
            <v>0</v>
          </cell>
          <cell r="N1039" t="str">
            <v>30671436231316</v>
          </cell>
        </row>
        <row r="1040">
          <cell r="B1040" t="str">
            <v>OBFS-2121</v>
          </cell>
          <cell r="C1040" t="str">
            <v>SPECIALTY PRODUCTS</v>
          </cell>
          <cell r="D1040">
            <v>110.24000000000001</v>
          </cell>
          <cell r="E1040">
            <v>110.24000000000001</v>
          </cell>
          <cell r="F1040">
            <v>110.24000000000001</v>
          </cell>
          <cell r="G1040" t="str">
            <v>OUTLET BOX, FIRESTOP WHITE, CENTER, CPVC H.A. VALVES, ASSEMBLED</v>
          </cell>
          <cell r="H1040" t="str">
            <v>OUTLET BOX</v>
          </cell>
          <cell r="I1040" t="str">
            <v>WASHING MACHINE OUTLET BOX</v>
          </cell>
          <cell r="J1040" t="str">
            <v>EA</v>
          </cell>
          <cell r="K1040">
            <v>10</v>
          </cell>
          <cell r="L1040" t="str">
            <v>671436233258</v>
          </cell>
          <cell r="M1040">
            <v>0</v>
          </cell>
          <cell r="N1040" t="str">
            <v>30671436233259</v>
          </cell>
        </row>
        <row r="1041">
          <cell r="B1041" t="str">
            <v>OBFS-2121-C</v>
          </cell>
          <cell r="C1041" t="str">
            <v>SPECIALTY PRODUCTS</v>
          </cell>
          <cell r="D1041">
            <v>136.24</v>
          </cell>
          <cell r="E1041">
            <v>136.24</v>
          </cell>
          <cell r="F1041">
            <v>136.24</v>
          </cell>
          <cell r="G1041" t="str">
            <v>OUTLET BOX, FIRESTOP WHITE, CPVC H.A. VALVES ASSEMBLED, CANPLAS</v>
          </cell>
          <cell r="H1041" t="str">
            <v>OUTLET BOX</v>
          </cell>
          <cell r="I1041" t="str">
            <v>WASHING MACHINE OUTLET BOX</v>
          </cell>
          <cell r="J1041" t="str">
            <v>EA</v>
          </cell>
          <cell r="K1041">
            <v>10</v>
          </cell>
          <cell r="L1041" t="str">
            <v>00671436234767</v>
          </cell>
          <cell r="M1041">
            <v>0</v>
          </cell>
          <cell r="N1041" t="str">
            <v>30671436234768</v>
          </cell>
        </row>
        <row r="1042">
          <cell r="B1042" t="str">
            <v>OBFS-2121-T</v>
          </cell>
          <cell r="C1042" t="str">
            <v>SPECIALTY PRODUCTS</v>
          </cell>
          <cell r="D1042">
            <v>110.24000000000001</v>
          </cell>
          <cell r="E1042">
            <v>110.24000000000001</v>
          </cell>
          <cell r="F1042">
            <v>110.24000000000001</v>
          </cell>
          <cell r="G1042" t="str">
            <v>OUTLET BOX, FIRESTOP WHITE, CENTER, CPVC H.A. VALVES, ASSEMBLED, TRACK PACK</v>
          </cell>
          <cell r="H1042" t="str">
            <v>OUTLET BOX</v>
          </cell>
          <cell r="I1042" t="str">
            <v>WASHING MACHINE OUTLET BOX</v>
          </cell>
          <cell r="J1042" t="str">
            <v>EA</v>
          </cell>
          <cell r="K1042">
            <v>10</v>
          </cell>
          <cell r="L1042" t="str">
            <v>671436024153</v>
          </cell>
          <cell r="M1042">
            <v>0</v>
          </cell>
          <cell r="N1042" t="str">
            <v>30671436024161</v>
          </cell>
        </row>
        <row r="1043">
          <cell r="B1043" t="str">
            <v>OBFS-2121-TOP</v>
          </cell>
          <cell r="C1043" t="str">
            <v>SPECIALTY PRODUCTS</v>
          </cell>
          <cell r="D1043">
            <v>136.24</v>
          </cell>
          <cell r="E1043">
            <v>136.24</v>
          </cell>
          <cell r="F1043">
            <v>136.24</v>
          </cell>
          <cell r="G1043" t="str">
            <v>OUTLET BOX, FIRESTOP WHITE, CENTER, CPVC, TOP MNT HA VALVES, ASSEMBLED</v>
          </cell>
          <cell r="H1043" t="str">
            <v>OUTLET BOX</v>
          </cell>
          <cell r="I1043" t="str">
            <v>WASHING MACHINE OUTLET BOX</v>
          </cell>
          <cell r="J1043" t="str">
            <v>EA</v>
          </cell>
          <cell r="K1043">
            <v>10</v>
          </cell>
          <cell r="L1043" t="str">
            <v>00671436258213</v>
          </cell>
          <cell r="M1043">
            <v>0</v>
          </cell>
          <cell r="N1043" t="str">
            <v>30671436258214</v>
          </cell>
        </row>
        <row r="1044">
          <cell r="B1044" t="str">
            <v>OBFS-2121-TOP-T</v>
          </cell>
          <cell r="C1044" t="str">
            <v>SPECIALTY PRODUCTS</v>
          </cell>
          <cell r="D1044">
            <v>136.24</v>
          </cell>
          <cell r="E1044">
            <v>136.24</v>
          </cell>
          <cell r="F1044">
            <v>136.24</v>
          </cell>
          <cell r="G1044" t="str">
            <v>OUTLET BOX, FIRESTOP WHITE, CENTER, CPVC, TOP MNT HA VALVES, ASSEMBLED</v>
          </cell>
          <cell r="H1044" t="str">
            <v>OUTLET BOX</v>
          </cell>
          <cell r="I1044" t="str">
            <v>WASHING MACHINE OUTLET BOX</v>
          </cell>
          <cell r="J1044" t="str">
            <v>EA</v>
          </cell>
          <cell r="K1044">
            <v>10</v>
          </cell>
          <cell r="L1044" t="str">
            <v>671436258220</v>
          </cell>
          <cell r="M1044">
            <v>0</v>
          </cell>
          <cell r="N1044" t="str">
            <v>30671436258221</v>
          </cell>
        </row>
        <row r="1045">
          <cell r="B1045" t="str">
            <v>OBFS-2130</v>
          </cell>
          <cell r="C1045" t="str">
            <v>SPECIALTY PRODUCTS</v>
          </cell>
          <cell r="D1045">
            <v>111.28</v>
          </cell>
          <cell r="E1045">
            <v>111.28</v>
          </cell>
          <cell r="F1045">
            <v>111.28</v>
          </cell>
          <cell r="G1045" t="str">
            <v>OUTLET BOX, FIRESTOP WHITE, PEX VALVES H.A. UNASSEMB</v>
          </cell>
          <cell r="H1045" t="str">
            <v>OUTLET BOX</v>
          </cell>
          <cell r="I1045" t="str">
            <v>WASHING MACHINE OUTLET BOX</v>
          </cell>
          <cell r="J1045" t="str">
            <v>EA</v>
          </cell>
          <cell r="K1045">
            <v>10</v>
          </cell>
          <cell r="L1045" t="str">
            <v>671436231322</v>
          </cell>
          <cell r="M1045">
            <v>0</v>
          </cell>
          <cell r="N1045" t="str">
            <v>30671436231323</v>
          </cell>
        </row>
        <row r="1046">
          <cell r="B1046" t="str">
            <v>OBFS-2131</v>
          </cell>
          <cell r="C1046" t="str">
            <v>SPECIALTY PRODUCTS</v>
          </cell>
          <cell r="D1046">
            <v>111.28</v>
          </cell>
          <cell r="E1046">
            <v>111.28</v>
          </cell>
          <cell r="F1046">
            <v>111.28</v>
          </cell>
          <cell r="G1046" t="str">
            <v>OUTLET BOX, FIRESTOP WHITE, CENTER, PEX H.A. VALVES, ASSEMBLED</v>
          </cell>
          <cell r="H1046" t="str">
            <v>OUTLET BOX</v>
          </cell>
          <cell r="I1046" t="str">
            <v>WASHING MACHINE OUTLET BOX</v>
          </cell>
          <cell r="J1046" t="str">
            <v>EA</v>
          </cell>
          <cell r="K1046">
            <v>10</v>
          </cell>
          <cell r="L1046" t="str">
            <v>671436233272</v>
          </cell>
          <cell r="M1046">
            <v>0</v>
          </cell>
          <cell r="N1046" t="str">
            <v>30671436233273</v>
          </cell>
        </row>
        <row r="1047">
          <cell r="B1047" t="str">
            <v>OBFS-2137</v>
          </cell>
          <cell r="C1047" t="str">
            <v>SPECIALTY PRODUCTS</v>
          </cell>
          <cell r="D1047">
            <v>140.4</v>
          </cell>
          <cell r="E1047">
            <v>140.4</v>
          </cell>
          <cell r="F1047">
            <v>140.4</v>
          </cell>
          <cell r="G1047" t="str">
            <v>WM OB BOX, FIRE STOP, UNASSB VIEGA w/HA, 3/4" GHT OUTLET, WHITE</v>
          </cell>
          <cell r="H1047" t="str">
            <v>OUTLET BOX</v>
          </cell>
          <cell r="I1047" t="str">
            <v>WASHING MACHINE OUTLET BOX</v>
          </cell>
          <cell r="J1047" t="str">
            <v>EA</v>
          </cell>
          <cell r="K1047">
            <v>1</v>
          </cell>
          <cell r="L1047" t="str">
            <v>671436018152</v>
          </cell>
          <cell r="M1047">
            <v>0</v>
          </cell>
          <cell r="N1047" t="str">
            <v>30671436018184</v>
          </cell>
        </row>
        <row r="1048">
          <cell r="B1048" t="str">
            <v>OBFS-2141</v>
          </cell>
          <cell r="C1048" t="str">
            <v>SPECIALTY PRODUCTS</v>
          </cell>
          <cell r="D1048">
            <v>140.4</v>
          </cell>
          <cell r="E1048">
            <v>140.4</v>
          </cell>
          <cell r="F1048">
            <v>140.4</v>
          </cell>
          <cell r="G1048" t="str">
            <v>OUTLET BOX, WHITE REHAU VALVES, ASSEMBLED W/ HAMMER ARRESTERS, FIRESTOP</v>
          </cell>
          <cell r="H1048" t="str">
            <v>OUTLET BOX</v>
          </cell>
          <cell r="I1048" t="str">
            <v>WASHING MACHINE OUTLET BOX</v>
          </cell>
          <cell r="J1048" t="str">
            <v>EA</v>
          </cell>
          <cell r="K1048">
            <v>10</v>
          </cell>
          <cell r="L1048" t="str">
            <v>00671436233319</v>
          </cell>
          <cell r="M1048">
            <v>0</v>
          </cell>
          <cell r="N1048">
            <v>30671436233310</v>
          </cell>
        </row>
        <row r="1049">
          <cell r="B1049" t="str">
            <v>OBFS-2160</v>
          </cell>
          <cell r="C1049" t="str">
            <v>SPECIALTY PRODUCTS</v>
          </cell>
          <cell r="D1049">
            <v>112.32000000000001</v>
          </cell>
          <cell r="E1049">
            <v>112.32000000000001</v>
          </cell>
          <cell r="F1049">
            <v>112.32000000000001</v>
          </cell>
          <cell r="G1049" t="str">
            <v>OUTLET BOX, FIRESTOP WHITE, WIRSBO VALVES, H.A. UNASSEMBLED</v>
          </cell>
          <cell r="H1049" t="str">
            <v>OUTLET BOX</v>
          </cell>
          <cell r="I1049" t="str">
            <v>WASHING MACHINE OUTLET BOX</v>
          </cell>
          <cell r="J1049" t="str">
            <v>EA</v>
          </cell>
          <cell r="K1049">
            <v>10</v>
          </cell>
          <cell r="L1049" t="str">
            <v>671436231384</v>
          </cell>
          <cell r="M1049">
            <v>0</v>
          </cell>
          <cell r="N1049" t="str">
            <v>30671436231385</v>
          </cell>
        </row>
        <row r="1050">
          <cell r="B1050" t="str">
            <v>OBFS-2161</v>
          </cell>
          <cell r="C1050" t="str">
            <v>SPECIALTY PRODUCTS</v>
          </cell>
          <cell r="D1050">
            <v>112.32000000000001</v>
          </cell>
          <cell r="E1050">
            <v>112.32000000000001</v>
          </cell>
          <cell r="F1050">
            <v>112.32000000000001</v>
          </cell>
          <cell r="G1050" t="str">
            <v>OUTLET BOX, FIRESTOP WHITE, CENTER, WIRSBO H.A. VALVES, ASSEMB</v>
          </cell>
          <cell r="H1050" t="str">
            <v>OUTLET BOX</v>
          </cell>
          <cell r="I1050" t="str">
            <v>WASHING MACHINE OUTLET BOX</v>
          </cell>
          <cell r="J1050" t="str">
            <v>EA</v>
          </cell>
          <cell r="K1050">
            <v>10</v>
          </cell>
          <cell r="L1050" t="str">
            <v>671436233296</v>
          </cell>
          <cell r="M1050">
            <v>0</v>
          </cell>
          <cell r="N1050" t="str">
            <v>30671436233297</v>
          </cell>
        </row>
        <row r="1051">
          <cell r="B1051" t="str">
            <v>OBFS-2161-T</v>
          </cell>
          <cell r="C1051" t="str">
            <v>SPECIALTY PRODUCTS</v>
          </cell>
          <cell r="D1051">
            <v>112.32000000000001</v>
          </cell>
          <cell r="E1051">
            <v>112.32000000000001</v>
          </cell>
          <cell r="F1051">
            <v>112.32000000000001</v>
          </cell>
          <cell r="G1051" t="str">
            <v>OUTLET BOX, FIRESTOP WHITE, CENTER, WIRSBO H.A. VALVES, TRACK PACK</v>
          </cell>
          <cell r="H1051" t="str">
            <v>OUTLET BOX</v>
          </cell>
          <cell r="I1051" t="str">
            <v>WASHING MACHINE OUTLET BOX</v>
          </cell>
          <cell r="J1051" t="str">
            <v>EA</v>
          </cell>
          <cell r="K1051">
            <v>10</v>
          </cell>
          <cell r="L1051" t="str">
            <v>671436024733</v>
          </cell>
          <cell r="M1051">
            <v>0</v>
          </cell>
          <cell r="N1051" t="str">
            <v>30671436024741</v>
          </cell>
        </row>
        <row r="1052">
          <cell r="B1052" t="str">
            <v>OBFS-8000</v>
          </cell>
          <cell r="C1052" t="str">
            <v>SPECIALTY PRODUCTS</v>
          </cell>
          <cell r="D1052">
            <v>26</v>
          </cell>
          <cell r="E1052">
            <v>26</v>
          </cell>
          <cell r="F1052">
            <v>26</v>
          </cell>
          <cell r="G1052" t="str">
            <v xml:space="preserve">ICEMAKER BOX, FIRESTOP WHITE, NO VALVES </v>
          </cell>
          <cell r="H1052" t="str">
            <v>OUTLET BOX</v>
          </cell>
          <cell r="I1052" t="str">
            <v>ICE MAKER OUTLET BOX</v>
          </cell>
          <cell r="J1052" t="str">
            <v>EA</v>
          </cell>
          <cell r="K1052">
            <v>10</v>
          </cell>
          <cell r="L1052" t="str">
            <v>671436231407</v>
          </cell>
          <cell r="M1052">
            <v>0</v>
          </cell>
          <cell r="N1052" t="str">
            <v>30671436231408</v>
          </cell>
        </row>
        <row r="1053">
          <cell r="B1053" t="str">
            <v>OBFS-8010-LL</v>
          </cell>
          <cell r="C1053" t="str">
            <v>SPECIALTY PRODUCTS</v>
          </cell>
          <cell r="D1053">
            <v>67.600000000000009</v>
          </cell>
          <cell r="E1053">
            <v>67.600000000000009</v>
          </cell>
          <cell r="F1053">
            <v>67.600000000000009</v>
          </cell>
          <cell r="G1053" t="str">
            <v>ICEMAKER BOX, FIRESTOP WHITE, MIP VALVES, ASSEMBLED</v>
          </cell>
          <cell r="H1053" t="str">
            <v>OUTLET BOX</v>
          </cell>
          <cell r="I1053" t="str">
            <v>ICE MAKER OUTLET BOX</v>
          </cell>
          <cell r="J1053" t="str">
            <v>EA</v>
          </cell>
          <cell r="K1053">
            <v>10</v>
          </cell>
          <cell r="L1053" t="str">
            <v>671436243226</v>
          </cell>
          <cell r="M1053">
            <v>0</v>
          </cell>
          <cell r="N1053" t="str">
            <v>30671436243227</v>
          </cell>
        </row>
        <row r="1054">
          <cell r="B1054" t="str">
            <v>OBFS-8010-T-LL</v>
          </cell>
          <cell r="C1054" t="str">
            <v>SPECIALTY PRODUCTS</v>
          </cell>
          <cell r="D1054">
            <v>67.600000000000009</v>
          </cell>
          <cell r="E1054">
            <v>67.600000000000009</v>
          </cell>
          <cell r="F1054">
            <v>67.600000000000009</v>
          </cell>
          <cell r="G1054" t="str">
            <v>ICEMAKER BOX, FIRESTOP WHITE, MIP VALVES, T.P ASSEMB</v>
          </cell>
          <cell r="H1054" t="str">
            <v>OUTLET BOX</v>
          </cell>
          <cell r="I1054" t="str">
            <v>ICE MAKER OUTLET BOX</v>
          </cell>
          <cell r="J1054" t="str">
            <v>EA</v>
          </cell>
          <cell r="K1054">
            <v>10</v>
          </cell>
          <cell r="L1054" t="str">
            <v>671436248566</v>
          </cell>
          <cell r="M1054">
            <v>0</v>
          </cell>
          <cell r="N1054" t="str">
            <v>30671436248567</v>
          </cell>
        </row>
        <row r="1055">
          <cell r="B1055" t="str">
            <v>OBFS-8020-LL</v>
          </cell>
          <cell r="C1055" t="str">
            <v>SPECIALTY PRODUCTS</v>
          </cell>
          <cell r="D1055">
            <v>66.56</v>
          </cell>
          <cell r="E1055">
            <v>66.56</v>
          </cell>
          <cell r="F1055">
            <v>66.56</v>
          </cell>
          <cell r="G1055" t="str">
            <v>ICEMAKER BOX, FIRESTOP WHITE, CPVC VALVES ASSEMB, LOW LEAD</v>
          </cell>
          <cell r="H1055" t="str">
            <v>OUTLET BOX</v>
          </cell>
          <cell r="I1055" t="str">
            <v>ICE MAKER OUTLET BOX</v>
          </cell>
          <cell r="J1055" t="str">
            <v>EA</v>
          </cell>
          <cell r="K1055">
            <v>10</v>
          </cell>
          <cell r="L1055" t="str">
            <v>671436012389</v>
          </cell>
          <cell r="M1055">
            <v>0</v>
          </cell>
          <cell r="N1055" t="str">
            <v>30671436012397</v>
          </cell>
        </row>
        <row r="1056">
          <cell r="B1056" t="str">
            <v>OBFS-8020-LL-T</v>
          </cell>
          <cell r="C1056" t="str">
            <v>SPECIALTY PRODUCTS</v>
          </cell>
          <cell r="D1056">
            <v>66.56</v>
          </cell>
          <cell r="E1056">
            <v>66.56</v>
          </cell>
          <cell r="F1056">
            <v>66.56</v>
          </cell>
          <cell r="G1056" t="str">
            <v>ICEMAKER BOX, FIRESTOP WHITE, CPVC VALVES, T.P.</v>
          </cell>
          <cell r="H1056" t="str">
            <v>OUTLET BOX</v>
          </cell>
          <cell r="I1056" t="str">
            <v>ICE MAKER OUTLET BOX</v>
          </cell>
          <cell r="J1056" t="str">
            <v>EA</v>
          </cell>
          <cell r="K1056">
            <v>10</v>
          </cell>
          <cell r="L1056">
            <v>671436231452</v>
          </cell>
          <cell r="M1056">
            <v>0</v>
          </cell>
        </row>
        <row r="1057">
          <cell r="B1057" t="str">
            <v>OBFS-8020-T</v>
          </cell>
          <cell r="C1057" t="str">
            <v>SPECIALTY PRODUCTS</v>
          </cell>
          <cell r="D1057">
            <v>66.56</v>
          </cell>
          <cell r="E1057">
            <v>66.56</v>
          </cell>
          <cell r="F1057">
            <v>66.56</v>
          </cell>
          <cell r="G1057" t="str">
            <v xml:space="preserve">ICEMAKER BOX, FIRESTOP WHITE, CPVC VALVES, T.P. </v>
          </cell>
          <cell r="H1057" t="str">
            <v>OUTLET BOX</v>
          </cell>
          <cell r="I1057" t="str">
            <v>ICE MAKER OUTLET BOX</v>
          </cell>
          <cell r="J1057" t="str">
            <v>EA</v>
          </cell>
          <cell r="K1057">
            <v>10</v>
          </cell>
          <cell r="L1057" t="str">
            <v>00671436231452</v>
          </cell>
          <cell r="M1057">
            <v>0</v>
          </cell>
          <cell r="N1057" t="str">
            <v>30671436231453</v>
          </cell>
        </row>
        <row r="1058">
          <cell r="B1058" t="str">
            <v>OBFS-8030-LL</v>
          </cell>
          <cell r="C1058" t="str">
            <v>SPECIALTY PRODUCTS</v>
          </cell>
          <cell r="D1058">
            <v>67.600000000000009</v>
          </cell>
          <cell r="E1058">
            <v>67.600000000000009</v>
          </cell>
          <cell r="F1058">
            <v>67.600000000000009</v>
          </cell>
          <cell r="G1058" t="str">
            <v>ICEMAKER BOX, FIRESTOP WHITE, 1/2" PEX X 1/4" COMP. ASSEMBLED,LOW LEAD</v>
          </cell>
          <cell r="H1058" t="str">
            <v>OUTLET BOX</v>
          </cell>
          <cell r="I1058" t="str">
            <v>ICE MAKER OUTLET BOX</v>
          </cell>
          <cell r="J1058" t="str">
            <v>EA</v>
          </cell>
          <cell r="K1058">
            <v>10</v>
          </cell>
          <cell r="L1058" t="str">
            <v>671436012402</v>
          </cell>
          <cell r="M1058">
            <v>0</v>
          </cell>
          <cell r="N1058" t="str">
            <v>30671436012588</v>
          </cell>
        </row>
        <row r="1059">
          <cell r="B1059" t="str">
            <v>OBFS-8031</v>
          </cell>
          <cell r="C1059" t="str">
            <v>SPECIALTY PRODUCTS</v>
          </cell>
          <cell r="D1059">
            <v>68.64</v>
          </cell>
          <cell r="E1059">
            <v>68.64</v>
          </cell>
          <cell r="F1059">
            <v>68.64</v>
          </cell>
          <cell r="G1059" t="str">
            <v>ICEMAKER BOX, FIRESTOP WHITE, 3/8" PEX X 1/4" COMP. ASSEMBLED</v>
          </cell>
          <cell r="H1059" t="str">
            <v>OUTLET BOX</v>
          </cell>
          <cell r="I1059" t="str">
            <v>ICE MAKER OUTLET BOX</v>
          </cell>
          <cell r="J1059" t="str">
            <v>EA</v>
          </cell>
          <cell r="K1059">
            <v>10</v>
          </cell>
          <cell r="L1059" t="str">
            <v>00671436231469</v>
          </cell>
          <cell r="M1059">
            <v>0</v>
          </cell>
          <cell r="N1059" t="str">
            <v>30671436231460</v>
          </cell>
        </row>
        <row r="1060">
          <cell r="B1060" t="str">
            <v>OBFS-8032</v>
          </cell>
          <cell r="C1060" t="str">
            <v>SPECIALTY PRODUCTS</v>
          </cell>
          <cell r="D1060">
            <v>68.64</v>
          </cell>
          <cell r="E1060">
            <v>68.64</v>
          </cell>
          <cell r="F1060">
            <v>68.64</v>
          </cell>
          <cell r="G1060" t="str">
            <v>ICEMAKER BOX, FIRESTOP WHITE, 3/8" PEX X 3/8" COMP. ASSEMBLED</v>
          </cell>
          <cell r="H1060" t="str">
            <v>OUTLET BOX</v>
          </cell>
          <cell r="I1060" t="str">
            <v>ICE MAKER OUTLET BOX</v>
          </cell>
          <cell r="J1060" t="str">
            <v>EA</v>
          </cell>
          <cell r="K1060">
            <v>10</v>
          </cell>
          <cell r="L1060" t="str">
            <v>00671436231483</v>
          </cell>
          <cell r="M1060">
            <v>0</v>
          </cell>
          <cell r="N1060" t="str">
            <v>30671436231484</v>
          </cell>
        </row>
        <row r="1061">
          <cell r="B1061" t="str">
            <v>OBFS-8040-LL</v>
          </cell>
          <cell r="C1061" t="str">
            <v>SPECIALTY PRODUCTS</v>
          </cell>
          <cell r="D1061">
            <v>71.240000000000009</v>
          </cell>
          <cell r="E1061">
            <v>71.240000000000009</v>
          </cell>
          <cell r="F1061">
            <v>71.240000000000009</v>
          </cell>
          <cell r="G1061" t="str">
            <v>ICEMAKER BOX, FIRESTOP WHITE, WIRSBO VALVE, ASSEMBLED, LOW LEAD</v>
          </cell>
          <cell r="H1061" t="str">
            <v>OUTLET BOX</v>
          </cell>
          <cell r="I1061" t="str">
            <v>ICE MAKER OUTLET BOX</v>
          </cell>
          <cell r="J1061" t="str">
            <v>EA</v>
          </cell>
          <cell r="K1061">
            <v>10</v>
          </cell>
          <cell r="L1061" t="str">
            <v>671436013072</v>
          </cell>
          <cell r="M1061">
            <v>0</v>
          </cell>
          <cell r="N1061" t="str">
            <v>30671436013080</v>
          </cell>
        </row>
        <row r="1062">
          <cell r="B1062" t="str">
            <v>OBFS-8040-T</v>
          </cell>
          <cell r="C1062" t="str">
            <v>SPECIALTY PRODUCTS</v>
          </cell>
          <cell r="D1062">
            <v>71.240000000000009</v>
          </cell>
          <cell r="E1062">
            <v>71.240000000000009</v>
          </cell>
          <cell r="F1062">
            <v>71.240000000000009</v>
          </cell>
          <cell r="G1062" t="str">
            <v>ICEMAKER BOX, FIRESTOP WHITE, WIRSBO VALVE, ASSEMBLED</v>
          </cell>
          <cell r="H1062" t="str">
            <v>OUTLET BOX</v>
          </cell>
          <cell r="I1062" t="str">
            <v>ICE MAKER OUTLET BOX</v>
          </cell>
          <cell r="J1062" t="str">
            <v>EA</v>
          </cell>
          <cell r="K1062">
            <v>10</v>
          </cell>
          <cell r="L1062" t="str">
            <v>671436231513</v>
          </cell>
          <cell r="M1062">
            <v>0</v>
          </cell>
          <cell r="N1062" t="str">
            <v>30671436231514</v>
          </cell>
        </row>
        <row r="1063">
          <cell r="B1063" t="str">
            <v>OBFS-8050-LL</v>
          </cell>
          <cell r="C1063" t="str">
            <v>SPECIALTY PRODUCTS</v>
          </cell>
          <cell r="D1063">
            <v>70.72</v>
          </cell>
          <cell r="E1063">
            <v>70.72</v>
          </cell>
          <cell r="F1063">
            <v>70.72</v>
          </cell>
          <cell r="G1063" t="str">
            <v>ICEMAKER BOX, WHITE, REHAU VALVE,LOW LEAD FIRESTOP</v>
          </cell>
          <cell r="H1063" t="str">
            <v>OUTLET BOX</v>
          </cell>
          <cell r="I1063" t="str">
            <v>ICE MAKER OUTLET BOX</v>
          </cell>
          <cell r="J1063" t="str">
            <v>EA</v>
          </cell>
          <cell r="K1063">
            <v>10</v>
          </cell>
          <cell r="L1063" t="str">
            <v>00671436231520</v>
          </cell>
          <cell r="M1063">
            <v>0</v>
          </cell>
          <cell r="N1063">
            <v>30671436231521</v>
          </cell>
        </row>
        <row r="1064">
          <cell r="B1064" t="str">
            <v>OBFS-8070</v>
          </cell>
          <cell r="C1064" t="str">
            <v>SPECIALTY PRODUCTS</v>
          </cell>
          <cell r="D1064">
            <v>83.2</v>
          </cell>
          <cell r="E1064">
            <v>83.2</v>
          </cell>
          <cell r="F1064">
            <v>83.2</v>
          </cell>
          <cell r="G1064" t="str">
            <v>ICEMAKER BOX, FIRESTOP WHITE, VIEGA VALVE ASSEMB</v>
          </cell>
          <cell r="H1064" t="str">
            <v>OUTLET BOX</v>
          </cell>
          <cell r="I1064" t="str">
            <v>ICE MAKER OUTLET BOX</v>
          </cell>
          <cell r="J1064" t="str">
            <v>EA</v>
          </cell>
          <cell r="K1064">
            <v>10</v>
          </cell>
          <cell r="L1064" t="str">
            <v>00671436249136</v>
          </cell>
          <cell r="M1064">
            <v>0</v>
          </cell>
          <cell r="N1064" t="str">
            <v>30671436249137</v>
          </cell>
        </row>
        <row r="1065">
          <cell r="B1065" t="str">
            <v>OBFS-8110-LL</v>
          </cell>
          <cell r="C1065" t="str">
            <v>SPECIALTY PRODUCTS</v>
          </cell>
          <cell r="D1065">
            <v>78</v>
          </cell>
          <cell r="E1065">
            <v>78</v>
          </cell>
          <cell r="F1065">
            <v>78</v>
          </cell>
          <cell r="G1065" t="str">
            <v>ICEMAKER BOX, FIRESTOP WHITE, MIP H.A. ASSEMB</v>
          </cell>
          <cell r="H1065" t="str">
            <v>OUTLET BOX</v>
          </cell>
          <cell r="I1065" t="str">
            <v>ICE MAKER OUTLET BOX</v>
          </cell>
          <cell r="J1065" t="str">
            <v>EA</v>
          </cell>
          <cell r="K1065">
            <v>10</v>
          </cell>
          <cell r="L1065" t="str">
            <v>671436243240</v>
          </cell>
          <cell r="M1065">
            <v>0</v>
          </cell>
          <cell r="N1065" t="str">
            <v>30671436243241</v>
          </cell>
        </row>
        <row r="1066">
          <cell r="B1066" t="str">
            <v>OBFS-8110-T-LL</v>
          </cell>
          <cell r="C1066" t="str">
            <v>SPECIALTY PRODUCTS</v>
          </cell>
          <cell r="D1066">
            <v>78</v>
          </cell>
          <cell r="E1066">
            <v>78</v>
          </cell>
          <cell r="F1066">
            <v>78</v>
          </cell>
          <cell r="G1066" t="str">
            <v>ICEMAKER BOX, FIRESTOP WHITE, MIP H.A. ASSEMB</v>
          </cell>
          <cell r="H1066" t="str">
            <v>OUTLET BOX</v>
          </cell>
          <cell r="I1066" t="str">
            <v>ICE MAKER OUTLET BOX</v>
          </cell>
          <cell r="J1066" t="str">
            <v>EA</v>
          </cell>
          <cell r="K1066">
            <v>10</v>
          </cell>
          <cell r="L1066" t="str">
            <v>671436248573</v>
          </cell>
          <cell r="M1066">
            <v>0</v>
          </cell>
          <cell r="N1066" t="str">
            <v>30671436248574</v>
          </cell>
        </row>
        <row r="1067">
          <cell r="B1067" t="str">
            <v>OBFS-8120-LL</v>
          </cell>
          <cell r="C1067" t="str">
            <v>SPECIALTY PRODUCTS</v>
          </cell>
          <cell r="D1067">
            <v>81.12</v>
          </cell>
          <cell r="E1067">
            <v>81.12</v>
          </cell>
          <cell r="F1067">
            <v>81.12</v>
          </cell>
          <cell r="G1067" t="str">
            <v>ICEMAKER BOX, FIRESTOP WHITE, CPVC H.A. ASSEMB, LOW LEAD</v>
          </cell>
          <cell r="H1067" t="str">
            <v>OUTLET BOX</v>
          </cell>
          <cell r="I1067" t="str">
            <v>ICE MAKER OUTLET BOX</v>
          </cell>
          <cell r="J1067" t="str">
            <v>EA</v>
          </cell>
          <cell r="K1067">
            <v>10</v>
          </cell>
          <cell r="L1067" t="str">
            <v>671436012426</v>
          </cell>
          <cell r="M1067">
            <v>0</v>
          </cell>
          <cell r="N1067" t="str">
            <v>30671436015138</v>
          </cell>
        </row>
        <row r="1068">
          <cell r="B1068" t="str">
            <v>OBFS-8120-T-LL</v>
          </cell>
          <cell r="C1068" t="str">
            <v>SPECIALTY PRODUCTS</v>
          </cell>
          <cell r="D1068">
            <v>81.12</v>
          </cell>
          <cell r="E1068">
            <v>81.12</v>
          </cell>
          <cell r="F1068">
            <v>81.12</v>
          </cell>
          <cell r="G1068" t="str">
            <v>ICEMAKER BOX, FIRESTOP WHITE, CPVC H.A. ASSEMB, LOW LEAD, T.P.</v>
          </cell>
          <cell r="H1068" t="str">
            <v>OUTLET BOX</v>
          </cell>
          <cell r="I1068" t="str">
            <v>ICE MAKER OUTLET BOX</v>
          </cell>
          <cell r="J1068" t="str">
            <v>EA</v>
          </cell>
          <cell r="K1068">
            <v>10</v>
          </cell>
          <cell r="L1068" t="str">
            <v>671436012433</v>
          </cell>
          <cell r="M1068">
            <v>0</v>
          </cell>
          <cell r="N1068" t="str">
            <v>30671436012601</v>
          </cell>
        </row>
        <row r="1069">
          <cell r="B1069" t="str">
            <v>OBFS-8130-LL</v>
          </cell>
          <cell r="C1069" t="str">
            <v>SPECIALTY PRODUCTS</v>
          </cell>
          <cell r="D1069">
            <v>81.12</v>
          </cell>
          <cell r="E1069">
            <v>81.12</v>
          </cell>
          <cell r="F1069">
            <v>81.12</v>
          </cell>
          <cell r="G1069" t="str">
            <v>ICEMAKER BOX, FIRESTOP WHITE, 1/2" PEX X 1/4" COMP. H.A. ASSEMBLED,LOW LEAD</v>
          </cell>
          <cell r="H1069" t="str">
            <v>OUTLET BOX</v>
          </cell>
          <cell r="I1069" t="str">
            <v>ICE MAKER OUTLET BOX</v>
          </cell>
          <cell r="J1069" t="str">
            <v>EA</v>
          </cell>
          <cell r="K1069">
            <v>10</v>
          </cell>
          <cell r="L1069" t="str">
            <v>671436012440</v>
          </cell>
          <cell r="M1069">
            <v>0</v>
          </cell>
          <cell r="N1069" t="str">
            <v>30671436012618</v>
          </cell>
        </row>
        <row r="1070">
          <cell r="B1070" t="str">
            <v>OBFS-8130-T-LL</v>
          </cell>
          <cell r="C1070" t="str">
            <v>SPECIALTY PRODUCTS</v>
          </cell>
          <cell r="D1070">
            <v>81.12</v>
          </cell>
          <cell r="E1070">
            <v>81.12</v>
          </cell>
          <cell r="F1070">
            <v>81.12</v>
          </cell>
          <cell r="G1070" t="str">
            <v>ICEMAKER BOX, FIRESTOP WHITE, 1/2" PEX X 1/4" COMP, H.A. T.P. ASSEMB,LOW LEAD</v>
          </cell>
          <cell r="H1070" t="str">
            <v>OUTLET BOX</v>
          </cell>
          <cell r="I1070" t="str">
            <v>ICE MAKER OUTLET BOX</v>
          </cell>
          <cell r="J1070" t="str">
            <v>EA</v>
          </cell>
          <cell r="K1070">
            <v>10</v>
          </cell>
          <cell r="L1070" t="str">
            <v>671436012457</v>
          </cell>
          <cell r="M1070">
            <v>0</v>
          </cell>
          <cell r="N1070" t="str">
            <v>30671436012625</v>
          </cell>
        </row>
        <row r="1071">
          <cell r="B1071" t="str">
            <v>OBFS-8131</v>
          </cell>
          <cell r="C1071" t="str">
            <v>SPECIALTY PRODUCTS</v>
          </cell>
          <cell r="D1071">
            <v>83.2</v>
          </cell>
          <cell r="E1071">
            <v>83.2</v>
          </cell>
          <cell r="F1071">
            <v>83.2</v>
          </cell>
          <cell r="G1071" t="str">
            <v>ICEMAKER BOX, FIRESTOP WHITE, 3/8" PEX X 1/4" COMP. H.A. ASSEMB</v>
          </cell>
          <cell r="H1071" t="str">
            <v>OUTLET BOX</v>
          </cell>
          <cell r="I1071" t="str">
            <v>ICE MAKER OUTLET BOX</v>
          </cell>
          <cell r="J1071" t="str">
            <v>EA</v>
          </cell>
          <cell r="K1071">
            <v>10</v>
          </cell>
          <cell r="L1071" t="str">
            <v>00671436231667</v>
          </cell>
          <cell r="M1071">
            <v>0</v>
          </cell>
          <cell r="N1071" t="str">
            <v>30671436231668</v>
          </cell>
        </row>
        <row r="1072">
          <cell r="B1072" t="str">
            <v>OBFS-8132</v>
          </cell>
          <cell r="C1072" t="str">
            <v>SPECIALTY PRODUCTS</v>
          </cell>
          <cell r="D1072">
            <v>83.2</v>
          </cell>
          <cell r="E1072">
            <v>83.2</v>
          </cell>
          <cell r="F1072">
            <v>83.2</v>
          </cell>
          <cell r="G1072" t="str">
            <v>ICEMAKER BOX, FIRESTOP WHITE, 3 /8" PEX X 3/8" COMP. H.A., ASSEMBLED</v>
          </cell>
          <cell r="H1072" t="str">
            <v>OUTLET BOX</v>
          </cell>
          <cell r="I1072" t="str">
            <v>ICE MAKER OUTLET BOX</v>
          </cell>
          <cell r="J1072" t="str">
            <v>EA</v>
          </cell>
          <cell r="K1072">
            <v>10</v>
          </cell>
          <cell r="L1072" t="str">
            <v>00671436231681</v>
          </cell>
          <cell r="M1072">
            <v>0</v>
          </cell>
          <cell r="N1072" t="str">
            <v>30671436231682</v>
          </cell>
        </row>
        <row r="1073">
          <cell r="B1073" t="str">
            <v>OBFS-8140-LL</v>
          </cell>
          <cell r="C1073" t="str">
            <v>SPECIALTY PRODUCTS</v>
          </cell>
          <cell r="D1073">
            <v>88.4</v>
          </cell>
          <cell r="E1073">
            <v>88.4</v>
          </cell>
          <cell r="F1073">
            <v>88.4</v>
          </cell>
          <cell r="G1073" t="str">
            <v>ICEMAKER BOX, FIRESTOP WHITE, WIRSBO H.A. ASSEMBLED LOW LEAD</v>
          </cell>
          <cell r="H1073" t="str">
            <v>OUTLET BOX</v>
          </cell>
          <cell r="I1073" t="str">
            <v>ICE MAKER OUTLET BOX</v>
          </cell>
          <cell r="J1073" t="str">
            <v>EA</v>
          </cell>
          <cell r="K1073">
            <v>10</v>
          </cell>
          <cell r="L1073" t="str">
            <v>671436011245</v>
          </cell>
          <cell r="M1073">
            <v>0</v>
          </cell>
          <cell r="N1073" t="str">
            <v>30671436011253</v>
          </cell>
        </row>
        <row r="1074">
          <cell r="B1074" t="str">
            <v>OBFS-8140-T-LL</v>
          </cell>
          <cell r="C1074" t="str">
            <v>SPECIALTY PRODUCTS</v>
          </cell>
          <cell r="D1074">
            <v>88.4</v>
          </cell>
          <cell r="E1074">
            <v>88.4</v>
          </cell>
          <cell r="F1074">
            <v>88.4</v>
          </cell>
          <cell r="G1074" t="str">
            <v>ICEMAKER BOX, FIRESTOP WHITE, WIRSBO H.A. ASSEMBLED,LOW LEAD, T.P.</v>
          </cell>
          <cell r="H1074" t="str">
            <v>OUTLET BOX</v>
          </cell>
          <cell r="I1074" t="str">
            <v>ICE MAKER OUTLET BOX</v>
          </cell>
          <cell r="J1074" t="str">
            <v>EA</v>
          </cell>
          <cell r="K1074">
            <v>10</v>
          </cell>
          <cell r="L1074" t="str">
            <v>671436012464</v>
          </cell>
          <cell r="M1074">
            <v>0</v>
          </cell>
          <cell r="N1074" t="str">
            <v>30671436012632</v>
          </cell>
        </row>
        <row r="1075">
          <cell r="B1075" t="str">
            <v>OBFS-8150</v>
          </cell>
          <cell r="C1075" t="str">
            <v>SPECIALTY PRODUCTS</v>
          </cell>
          <cell r="D1075">
            <v>93.600000000000009</v>
          </cell>
          <cell r="E1075">
            <v>93.600000000000009</v>
          </cell>
          <cell r="F1075">
            <v>93.600000000000009</v>
          </cell>
          <cell r="G1075" t="str">
            <v>ICEMAKER BOX, FIRESTOP WHITE, REHAU H.A. ASSEMB</v>
          </cell>
          <cell r="H1075" t="str">
            <v>OUTLET BOX</v>
          </cell>
          <cell r="I1075" t="str">
            <v>ICE MAKER OUTLET BOX</v>
          </cell>
          <cell r="J1075" t="str">
            <v>EA</v>
          </cell>
          <cell r="K1075">
            <v>10</v>
          </cell>
        </row>
        <row r="1076">
          <cell r="B1076" t="str">
            <v>OBFS-8150-LL</v>
          </cell>
          <cell r="C1076" t="str">
            <v>SPECIALTY PRODUCTS</v>
          </cell>
          <cell r="D1076">
            <v>94.64</v>
          </cell>
          <cell r="E1076">
            <v>94.64</v>
          </cell>
          <cell r="F1076">
            <v>94.64</v>
          </cell>
          <cell r="G1076" t="str">
            <v>MINI IM OUTLET BOX, REHAU w/HA, 3/4" GHT OUTLET, LOW LEAD, WHITE FIRESTOP</v>
          </cell>
          <cell r="H1076" t="str">
            <v>OUTLET BOX</v>
          </cell>
          <cell r="I1076" t="str">
            <v>ICE MAKER OUTLET BOX</v>
          </cell>
          <cell r="J1076" t="str">
            <v>EA</v>
          </cell>
          <cell r="K1076">
            <v>10</v>
          </cell>
          <cell r="L1076" t="str">
            <v>00671436231728</v>
          </cell>
          <cell r="M1076">
            <v>0</v>
          </cell>
          <cell r="N1076">
            <v>30671436231729</v>
          </cell>
        </row>
        <row r="1077">
          <cell r="B1077" t="str">
            <v>OBFS-8150-T</v>
          </cell>
          <cell r="C1077" t="str">
            <v>SPECIALTY PRODUCTS</v>
          </cell>
          <cell r="D1077">
            <v>93.600000000000009</v>
          </cell>
          <cell r="E1077">
            <v>93.600000000000009</v>
          </cell>
          <cell r="F1077">
            <v>93.600000000000009</v>
          </cell>
          <cell r="G1077" t="str">
            <v>ICEMAKER BOX, FIRESTOP WHITE, REHAU H.A. ASSEMB</v>
          </cell>
          <cell r="H1077" t="str">
            <v>OUTLET BOX</v>
          </cell>
          <cell r="I1077" t="str">
            <v>ICE MAKER OUTLET BOX</v>
          </cell>
          <cell r="J1077" t="str">
            <v>EA</v>
          </cell>
          <cell r="K1077">
            <v>10</v>
          </cell>
          <cell r="L1077" t="str">
            <v>00671436231735</v>
          </cell>
          <cell r="M1077">
            <v>0</v>
          </cell>
          <cell r="N1077" t="str">
            <v>30671436231736</v>
          </cell>
        </row>
        <row r="1078">
          <cell r="B1078" t="str">
            <v>OBFS-8170</v>
          </cell>
          <cell r="C1078" t="str">
            <v>SPECIALTY PRODUCTS</v>
          </cell>
          <cell r="D1078">
            <v>93.600000000000009</v>
          </cell>
          <cell r="E1078">
            <v>93.600000000000009</v>
          </cell>
          <cell r="F1078">
            <v>93.600000000000009</v>
          </cell>
          <cell r="G1078" t="str">
            <v>ICEMAKER BOX, FIRESTOP WHITE, J GUEST H.A. ASSEMB, NO JG FITTING</v>
          </cell>
          <cell r="H1078" t="str">
            <v>OUTLET BOX</v>
          </cell>
          <cell r="I1078" t="str">
            <v>ICE MAKER OUTLET BOX</v>
          </cell>
          <cell r="J1078" t="str">
            <v>EA</v>
          </cell>
          <cell r="K1078">
            <v>10</v>
          </cell>
          <cell r="L1078" t="str">
            <v>00671436249129</v>
          </cell>
          <cell r="M1078">
            <v>0</v>
          </cell>
          <cell r="N1078" t="str">
            <v>30671436249120</v>
          </cell>
        </row>
        <row r="1079">
          <cell r="B1079" t="str">
            <v>OBFS-8170-LL</v>
          </cell>
          <cell r="C1079" t="str">
            <v>SPECIALTY PRODUCTS</v>
          </cell>
          <cell r="D1079">
            <v>93.600000000000009</v>
          </cell>
          <cell r="E1079">
            <v>93.600000000000009</v>
          </cell>
          <cell r="F1079">
            <v>93.600000000000009</v>
          </cell>
          <cell r="G1079" t="str">
            <v>IM OB BOX, FIRE STOP, VIEGA w/ HA, 3/4" GHT OUTLET, LOW LEAD, WHITE</v>
          </cell>
          <cell r="H1079" t="str">
            <v>OUTLET BOX</v>
          </cell>
          <cell r="I1079" t="str">
            <v>ICE MAKER OUTLET BOX</v>
          </cell>
          <cell r="J1079" t="str">
            <v>EA</v>
          </cell>
          <cell r="K1079">
            <v>10</v>
          </cell>
          <cell r="L1079" t="str">
            <v>00671436018169</v>
          </cell>
          <cell r="M1079">
            <v>0</v>
          </cell>
          <cell r="N1079">
            <v>0</v>
          </cell>
        </row>
        <row r="1080">
          <cell r="B1080" t="str">
            <v>P-0002</v>
          </cell>
          <cell r="C1080" t="str">
            <v>SPECIALTY PRODUCTS</v>
          </cell>
          <cell r="D1080">
            <v>0.33176</v>
          </cell>
          <cell r="E1080">
            <v>0.16120000000000001</v>
          </cell>
          <cell r="F1080">
            <v>0.14663999999999999</v>
          </cell>
          <cell r="G1080" t="str">
            <v xml:space="preserve">TEST CAP, 1 1/2" INSET PLUG ON </v>
          </cell>
          <cell r="H1080" t="str">
            <v>ROUGH IN PIPE ACCESSORIES</v>
          </cell>
          <cell r="I1080" t="str">
            <v>TESTING</v>
          </cell>
          <cell r="J1080" t="str">
            <v>EA</v>
          </cell>
          <cell r="K1080">
            <v>1000</v>
          </cell>
          <cell r="L1080" t="str">
            <v>671436100000</v>
          </cell>
          <cell r="M1080" t="str">
            <v>10671436100007</v>
          </cell>
          <cell r="N1080" t="str">
            <v>30671436100001</v>
          </cell>
        </row>
        <row r="1081">
          <cell r="B1081" t="str">
            <v>P-0003</v>
          </cell>
          <cell r="C1081" t="str">
            <v>SPECIALTY PRODUCTS</v>
          </cell>
          <cell r="D1081">
            <v>0.36503999999999998</v>
          </cell>
          <cell r="E1081">
            <v>0.26728000000000002</v>
          </cell>
          <cell r="F1081">
            <v>0.22048000000000001</v>
          </cell>
          <cell r="G1081" t="str">
            <v xml:space="preserve">TEST CAP 2" INSET PLUG ON </v>
          </cell>
          <cell r="H1081" t="str">
            <v>ROUGH IN PIPE ACCESSORIES</v>
          </cell>
          <cell r="I1081" t="str">
            <v>TESTING</v>
          </cell>
          <cell r="J1081" t="str">
            <v>EA</v>
          </cell>
          <cell r="K1081">
            <v>1000</v>
          </cell>
          <cell r="L1081" t="str">
            <v>671436100017</v>
          </cell>
          <cell r="M1081" t="str">
            <v>10671436100014</v>
          </cell>
          <cell r="N1081" t="str">
            <v>30671436100018</v>
          </cell>
        </row>
        <row r="1082">
          <cell r="B1082" t="str">
            <v>P-0004</v>
          </cell>
          <cell r="C1082" t="str">
            <v>SPECIALTY PRODUCTS</v>
          </cell>
          <cell r="D1082">
            <v>0.65312000000000003</v>
          </cell>
          <cell r="E1082">
            <v>0.52936000000000005</v>
          </cell>
          <cell r="F1082">
            <v>0.52936000000000005</v>
          </cell>
          <cell r="G1082" t="str">
            <v>TEST CAP 3" INSET PLUG ON, BAG OF 50</v>
          </cell>
          <cell r="H1082" t="str">
            <v>ROUGH IN PIPE ACCESSORIES</v>
          </cell>
          <cell r="I1082" t="str">
            <v>TESTING</v>
          </cell>
          <cell r="J1082" t="str">
            <v>EA</v>
          </cell>
          <cell r="K1082">
            <v>500</v>
          </cell>
          <cell r="L1082" t="str">
            <v>671436100024</v>
          </cell>
          <cell r="M1082" t="str">
            <v>10671436100021</v>
          </cell>
          <cell r="N1082" t="str">
            <v>30671436100025</v>
          </cell>
        </row>
        <row r="1083">
          <cell r="B1083" t="str">
            <v>P-0005</v>
          </cell>
          <cell r="C1083" t="str">
            <v>SPECIALTY PRODUCTS</v>
          </cell>
          <cell r="D1083">
            <v>0.76751999999999998</v>
          </cell>
          <cell r="E1083">
            <v>0.73703669704640695</v>
          </cell>
          <cell r="F1083">
            <v>0.72904000000000002</v>
          </cell>
          <cell r="G1083" t="str">
            <v xml:space="preserve">TEST CAP 4" INSET PLUG ON </v>
          </cell>
          <cell r="H1083" t="str">
            <v>ROUGH IN PIPE ACCESSORIES</v>
          </cell>
          <cell r="I1083" t="str">
            <v>TESTING</v>
          </cell>
          <cell r="J1083" t="str">
            <v>EA</v>
          </cell>
          <cell r="K1083">
            <v>200</v>
          </cell>
          <cell r="L1083" t="str">
            <v>671436100031</v>
          </cell>
          <cell r="M1083" t="str">
            <v>10671436100038</v>
          </cell>
          <cell r="N1083" t="str">
            <v>30671436100032</v>
          </cell>
        </row>
        <row r="1084">
          <cell r="B1084" t="str">
            <v>P-0006</v>
          </cell>
          <cell r="C1084" t="str">
            <v>SPECIALTY PRODUCTS</v>
          </cell>
          <cell r="D1084">
            <v>3.4403199999999998</v>
          </cell>
          <cell r="E1084">
            <v>3.1667999999999998</v>
          </cell>
          <cell r="F1084">
            <v>3.1574400000000002</v>
          </cell>
          <cell r="G1084" t="str">
            <v xml:space="preserve">TEST CAP 6" INSET PLUG ON </v>
          </cell>
          <cell r="H1084" t="str">
            <v>ROUGH IN PIPE ACCESSORIES</v>
          </cell>
          <cell r="I1084" t="str">
            <v>TESTING</v>
          </cell>
          <cell r="J1084" t="str">
            <v>EA</v>
          </cell>
          <cell r="K1084">
            <v>200</v>
          </cell>
          <cell r="L1084" t="str">
            <v>671436100048</v>
          </cell>
          <cell r="M1084" t="str">
            <v>10671436100045</v>
          </cell>
          <cell r="N1084" t="str">
            <v>30671436100049</v>
          </cell>
        </row>
        <row r="1085">
          <cell r="B1085" t="str">
            <v>P-0014</v>
          </cell>
          <cell r="C1085" t="str">
            <v>SPECIALTY PRODUCTS</v>
          </cell>
          <cell r="D1085">
            <v>0.63751999999999998</v>
          </cell>
          <cell r="E1085">
            <v>0.46488000000000002</v>
          </cell>
          <cell r="F1085">
            <v>0.63751999999999998</v>
          </cell>
          <cell r="G1085" t="str">
            <v xml:space="preserve">TEST CAP 1 1/2" CAP ON </v>
          </cell>
          <cell r="H1085" t="str">
            <v>ROUGH IN PIPE ACCESSORIES</v>
          </cell>
          <cell r="I1085" t="str">
            <v>TESTING</v>
          </cell>
          <cell r="J1085" t="str">
            <v>EA</v>
          </cell>
          <cell r="K1085">
            <v>1600</v>
          </cell>
          <cell r="L1085" t="str">
            <v>671436100055</v>
          </cell>
          <cell r="M1085" t="str">
            <v>10671436100052</v>
          </cell>
          <cell r="N1085" t="str">
            <v>30671436100056</v>
          </cell>
        </row>
        <row r="1086">
          <cell r="B1086" t="str">
            <v>P-0015</v>
          </cell>
          <cell r="C1086" t="str">
            <v>SPECIALTY PRODUCTS</v>
          </cell>
          <cell r="D1086">
            <v>0.96928000000000003</v>
          </cell>
          <cell r="E1086">
            <v>0.66248000000000007</v>
          </cell>
          <cell r="F1086">
            <v>0.66248000000000007</v>
          </cell>
          <cell r="G1086" t="str">
            <v xml:space="preserve">TEST CAP 2" CAP ON </v>
          </cell>
          <cell r="H1086" t="str">
            <v>ROUGH IN PIPE ACCESSORIES</v>
          </cell>
          <cell r="I1086" t="str">
            <v>TESTING</v>
          </cell>
          <cell r="J1086" t="str">
            <v>EA</v>
          </cell>
          <cell r="K1086">
            <v>1600</v>
          </cell>
          <cell r="L1086" t="str">
            <v>671436100062</v>
          </cell>
          <cell r="M1086" t="str">
            <v>10671436100069</v>
          </cell>
          <cell r="N1086" t="str">
            <v>30671436100063</v>
          </cell>
        </row>
        <row r="1087">
          <cell r="B1087" t="str">
            <v>P-0016</v>
          </cell>
          <cell r="C1087" t="str">
            <v>SPECIALTY PRODUCTS</v>
          </cell>
          <cell r="D1087">
            <v>1.8824000000000001</v>
          </cell>
          <cell r="E1087">
            <v>1.4740733940928139</v>
          </cell>
          <cell r="F1087">
            <v>1.5721254297800622</v>
          </cell>
          <cell r="G1087" t="str">
            <v xml:space="preserve">TEST CAP 3" CAP ON </v>
          </cell>
          <cell r="H1087" t="str">
            <v>ROUGH IN PIPE ACCESSORIES</v>
          </cell>
          <cell r="I1087" t="str">
            <v>TESTING</v>
          </cell>
          <cell r="J1087" t="str">
            <v>EA</v>
          </cell>
          <cell r="K1087">
            <v>700</v>
          </cell>
          <cell r="L1087" t="str">
            <v>671436100079</v>
          </cell>
          <cell r="M1087" t="str">
            <v>10671436100076</v>
          </cell>
          <cell r="N1087" t="str">
            <v>30671436100070</v>
          </cell>
        </row>
        <row r="1088">
          <cell r="B1088" t="str">
            <v>P-0017</v>
          </cell>
          <cell r="C1088" t="str">
            <v>SPECIALTY PRODUCTS</v>
          </cell>
          <cell r="D1088">
            <v>2.7768000000000002</v>
          </cell>
          <cell r="E1088">
            <v>2.2111100911392212</v>
          </cell>
          <cell r="F1088">
            <v>2.358188144670093</v>
          </cell>
          <cell r="G1088" t="str">
            <v xml:space="preserve">TEST CAP 4" CAP ON </v>
          </cell>
          <cell r="H1088" t="str">
            <v>ROUGH IN PIPE ACCESSORIES</v>
          </cell>
          <cell r="I1088" t="str">
            <v>TESTING</v>
          </cell>
          <cell r="J1088" t="str">
            <v>EA</v>
          </cell>
          <cell r="K1088">
            <v>250</v>
          </cell>
          <cell r="L1088" t="str">
            <v>671436100086</v>
          </cell>
          <cell r="M1088" t="str">
            <v>10671436100083</v>
          </cell>
          <cell r="N1088" t="str">
            <v>30671436100087</v>
          </cell>
        </row>
        <row r="1089">
          <cell r="B1089" t="str">
            <v>P-0018</v>
          </cell>
          <cell r="C1089" t="str">
            <v>SPECIALTY PRODUCTS</v>
          </cell>
          <cell r="D1089">
            <v>0.55848000000000009</v>
          </cell>
          <cell r="E1089">
            <v>0.44719999999999999</v>
          </cell>
          <cell r="F1089">
            <v>0.44719999999999999</v>
          </cell>
          <cell r="G1089" t="str">
            <v xml:space="preserve">TEST CAP 1 1/2" SLIP ON </v>
          </cell>
          <cell r="H1089" t="str">
            <v>ROUGH IN PIPE ACCESSORIES</v>
          </cell>
          <cell r="I1089" t="str">
            <v>TESTING</v>
          </cell>
          <cell r="J1089" t="str">
            <v>EA</v>
          </cell>
          <cell r="K1089">
            <v>900</v>
          </cell>
          <cell r="L1089" t="str">
            <v>671436100093</v>
          </cell>
          <cell r="M1089" t="str">
            <v>10671436100090</v>
          </cell>
          <cell r="N1089" t="str">
            <v>30671436100094</v>
          </cell>
        </row>
        <row r="1090">
          <cell r="B1090" t="str">
            <v>P-0019</v>
          </cell>
          <cell r="C1090" t="str">
            <v>SPECIALTY PRODUCTS</v>
          </cell>
          <cell r="D1090">
            <v>0.56576000000000004</v>
          </cell>
          <cell r="E1090">
            <v>0.53768000000000005</v>
          </cell>
          <cell r="F1090">
            <v>0.56576000000000004</v>
          </cell>
          <cell r="G1090" t="str">
            <v xml:space="preserve">TEST CAP 2" SLIP ON </v>
          </cell>
          <cell r="H1090" t="str">
            <v>ROUGH IN PIPE ACCESSORIES</v>
          </cell>
          <cell r="I1090" t="str">
            <v>TESTING</v>
          </cell>
          <cell r="J1090" t="str">
            <v>EA</v>
          </cell>
          <cell r="K1090">
            <v>600</v>
          </cell>
          <cell r="L1090" t="str">
            <v>671436100109</v>
          </cell>
          <cell r="M1090" t="str">
            <v>10671436100106</v>
          </cell>
          <cell r="N1090" t="str">
            <v>30671436100100</v>
          </cell>
        </row>
        <row r="1091">
          <cell r="B1091" t="str">
            <v>P-0020</v>
          </cell>
          <cell r="C1091" t="str">
            <v>SPECIALTY PRODUCTS</v>
          </cell>
          <cell r="D1091">
            <v>1.3520000000000001</v>
          </cell>
          <cell r="E1091">
            <v>1.252962384978892</v>
          </cell>
          <cell r="F1091">
            <v>1.3363066153130527</v>
          </cell>
          <cell r="G1091" t="str">
            <v xml:space="preserve">TEST CAP 3" SLIP ON </v>
          </cell>
          <cell r="H1091" t="str">
            <v>ROUGH IN PIPE ACCESSORIES</v>
          </cell>
          <cell r="I1091" t="str">
            <v>TESTING</v>
          </cell>
          <cell r="J1091" t="str">
            <v>EA</v>
          </cell>
          <cell r="K1091">
            <v>280</v>
          </cell>
          <cell r="L1091" t="str">
            <v>671436100116</v>
          </cell>
          <cell r="M1091" t="str">
            <v>10671436100113</v>
          </cell>
          <cell r="N1091" t="str">
            <v>30671436100117</v>
          </cell>
        </row>
        <row r="1092">
          <cell r="B1092" t="str">
            <v>P-0021</v>
          </cell>
          <cell r="C1092" t="str">
            <v>SPECIALTY PRODUCTS</v>
          </cell>
          <cell r="D1092">
            <v>1.8917600000000001</v>
          </cell>
          <cell r="E1092">
            <v>1.6411200000000001</v>
          </cell>
          <cell r="F1092">
            <v>1.6411200000000001</v>
          </cell>
          <cell r="G1092" t="str">
            <v xml:space="preserve">TEST CAP 4" SLIP ON </v>
          </cell>
          <cell r="H1092" t="str">
            <v>ROUGH IN PIPE ACCESSORIES</v>
          </cell>
          <cell r="I1092" t="str">
            <v>TESTING</v>
          </cell>
          <cell r="J1092" t="str">
            <v>EA</v>
          </cell>
          <cell r="K1092">
            <v>150</v>
          </cell>
          <cell r="L1092" t="str">
            <v>671436100123</v>
          </cell>
          <cell r="M1092" t="str">
            <v>10671436100120</v>
          </cell>
          <cell r="N1092" t="str">
            <v>30671436100124</v>
          </cell>
        </row>
        <row r="1093">
          <cell r="B1093" t="str">
            <v>P-00213</v>
          </cell>
          <cell r="C1093" t="str">
            <v>SPECIALTY PRODUCTS</v>
          </cell>
          <cell r="D1093">
            <v>9.4755023999999999</v>
          </cell>
          <cell r="E1093">
            <v>19.806183875237632</v>
          </cell>
          <cell r="F1093">
            <v>22.1130051041828</v>
          </cell>
          <cell r="G1093" t="str">
            <v>FACEPLATE, FIRESTOP FOR WASHING MACHINE OUTLET BOX, WHITE</v>
          </cell>
          <cell r="H1093" t="str">
            <v>RAW MATERIALS</v>
          </cell>
          <cell r="I1093" t="str">
            <v>SPECIALTY RAW MATERIALS</v>
          </cell>
          <cell r="J1093" t="str">
            <v>EA</v>
          </cell>
          <cell r="K1093">
            <v>59</v>
          </cell>
          <cell r="L1093" t="str">
            <v>671436228995</v>
          </cell>
          <cell r="M1093">
            <v>0</v>
          </cell>
          <cell r="N1093" t="str">
            <v>30671436228996</v>
          </cell>
        </row>
        <row r="1094">
          <cell r="B1094" t="str">
            <v>P-00216</v>
          </cell>
          <cell r="C1094" t="str">
            <v>SPECIALTY PRODUCTS</v>
          </cell>
          <cell r="D1094">
            <v>14.421680190608521</v>
          </cell>
          <cell r="E1094">
            <v>12.898872522521213</v>
          </cell>
          <cell r="F1094">
            <v>12.984674005893917</v>
          </cell>
          <cell r="G1094" t="str">
            <v>OUTLET BOX, FIRESTOP FOR WASHING MACHINE NO HOLES</v>
          </cell>
          <cell r="H1094" t="str">
            <v>OUTLET BOX</v>
          </cell>
          <cell r="I1094" t="str">
            <v>WASHING MACHINE OUTLET BOX</v>
          </cell>
          <cell r="J1094" t="str">
            <v>EA</v>
          </cell>
          <cell r="K1094">
            <v>30</v>
          </cell>
          <cell r="L1094" t="str">
            <v>671436229978</v>
          </cell>
          <cell r="M1094">
            <v>0</v>
          </cell>
          <cell r="N1094" t="str">
            <v>30671436001230</v>
          </cell>
        </row>
        <row r="1095">
          <cell r="B1095" t="str">
            <v>P-0029</v>
          </cell>
          <cell r="C1095" t="str">
            <v>SPECIALTY PRODUCTS</v>
          </cell>
          <cell r="D1095">
            <v>2.4731200000000002</v>
          </cell>
          <cell r="E1095">
            <v>2.2547200000000003</v>
          </cell>
          <cell r="F1095">
            <v>2.14344</v>
          </cell>
          <cell r="G1095" t="str">
            <v xml:space="preserve">TEST CAP, 1 1/2" CAP ALL  </v>
          </cell>
          <cell r="H1095" t="str">
            <v>ROUGH IN PIPE ACCESSORIES</v>
          </cell>
          <cell r="I1095" t="str">
            <v>TESTING</v>
          </cell>
          <cell r="J1095" t="str">
            <v>EA</v>
          </cell>
          <cell r="K1095">
            <v>50</v>
          </cell>
          <cell r="L1095" t="str">
            <v>671436100130</v>
          </cell>
          <cell r="M1095" t="str">
            <v>10671436100137</v>
          </cell>
          <cell r="N1095" t="str">
            <v>30671436100131</v>
          </cell>
        </row>
        <row r="1096">
          <cell r="B1096" t="str">
            <v>P-0030</v>
          </cell>
          <cell r="C1096" t="str">
            <v>SPECIALTY PRODUCTS</v>
          </cell>
          <cell r="D1096">
            <v>2.6384799999999999</v>
          </cell>
          <cell r="E1096">
            <v>2.4356800000000001</v>
          </cell>
          <cell r="F1096">
            <v>2.3784800000000001</v>
          </cell>
          <cell r="G1096" t="str">
            <v xml:space="preserve">TEST CAP, 2" CAP ALL  </v>
          </cell>
          <cell r="H1096" t="str">
            <v>ROUGH IN PIPE ACCESSORIES</v>
          </cell>
          <cell r="I1096" t="str">
            <v>TESTING</v>
          </cell>
          <cell r="J1096" t="str">
            <v>EA</v>
          </cell>
          <cell r="K1096">
            <v>50</v>
          </cell>
          <cell r="L1096" t="str">
            <v>671436100147</v>
          </cell>
          <cell r="M1096" t="str">
            <v>10671436100144</v>
          </cell>
          <cell r="N1096" t="str">
            <v>30671436100148</v>
          </cell>
        </row>
        <row r="1097">
          <cell r="B1097" t="str">
            <v>P-0031</v>
          </cell>
          <cell r="C1097" t="str">
            <v>SPECIALTY PRODUCTS</v>
          </cell>
          <cell r="D1097">
            <v>3.64832</v>
          </cell>
          <cell r="E1097">
            <v>3.3103199999999999</v>
          </cell>
          <cell r="F1097">
            <v>3.3207200000000001</v>
          </cell>
          <cell r="G1097" t="str">
            <v xml:space="preserve">TEST CAP, 3" CAP ALL  </v>
          </cell>
          <cell r="H1097" t="str">
            <v>ROUGH IN PIPE ACCESSORIES</v>
          </cell>
          <cell r="I1097" t="str">
            <v>TESTING</v>
          </cell>
          <cell r="J1097" t="str">
            <v>EA</v>
          </cell>
          <cell r="K1097">
            <v>25</v>
          </cell>
          <cell r="L1097" t="str">
            <v>671436100154</v>
          </cell>
          <cell r="M1097" t="str">
            <v>10671436100151</v>
          </cell>
          <cell r="N1097" t="str">
            <v>30671436100155</v>
          </cell>
        </row>
        <row r="1098">
          <cell r="B1098" t="str">
            <v>P-0032</v>
          </cell>
          <cell r="C1098" t="str">
            <v>SPECIALTY PRODUCTS</v>
          </cell>
          <cell r="D1098">
            <v>4.9077600000000006</v>
          </cell>
          <cell r="E1098">
            <v>3.6732800000000001</v>
          </cell>
          <cell r="F1098">
            <v>3.5963200000000004</v>
          </cell>
          <cell r="G1098" t="str">
            <v xml:space="preserve">TEST CAP, 4" CAP ALL  </v>
          </cell>
          <cell r="H1098" t="str">
            <v>ROUGH IN PIPE ACCESSORIES</v>
          </cell>
          <cell r="I1098" t="str">
            <v>TESTING</v>
          </cell>
          <cell r="J1098" t="str">
            <v>EA</v>
          </cell>
          <cell r="K1098">
            <v>25</v>
          </cell>
          <cell r="L1098" t="str">
            <v>671436100161</v>
          </cell>
          <cell r="M1098" t="str">
            <v>10671436100168</v>
          </cell>
          <cell r="N1098" t="str">
            <v>30671436100162</v>
          </cell>
        </row>
        <row r="1099">
          <cell r="B1099" t="str">
            <v>P-0033</v>
          </cell>
          <cell r="C1099" t="str">
            <v>SPECIALTY PRODUCTS</v>
          </cell>
          <cell r="D1099">
            <v>8.9812440469423294</v>
          </cell>
          <cell r="E1099">
            <v>7.884622995976061</v>
          </cell>
          <cell r="F1099">
            <v>8.4090903247264936</v>
          </cell>
          <cell r="G1099" t="str">
            <v xml:space="preserve">TEST PLUG, 1 1/2" WING NUT PLUG </v>
          </cell>
          <cell r="H1099" t="str">
            <v>ROUGH IN PIPE ACCESSORIES</v>
          </cell>
          <cell r="I1099" t="str">
            <v>TESTING</v>
          </cell>
          <cell r="J1099" t="str">
            <v>EA</v>
          </cell>
          <cell r="K1099">
            <v>100</v>
          </cell>
          <cell r="L1099" t="str">
            <v>671436100178</v>
          </cell>
          <cell r="M1099" t="str">
            <v>10671436100175</v>
          </cell>
          <cell r="N1099" t="str">
            <v>30671436100179</v>
          </cell>
        </row>
        <row r="1100">
          <cell r="B1100" t="str">
            <v>P-0034</v>
          </cell>
          <cell r="C1100" t="str">
            <v>SPECIALTY PRODUCTS</v>
          </cell>
          <cell r="D1100">
            <v>10.665227305744013</v>
          </cell>
          <cell r="E1100">
            <v>9.3629898077215721</v>
          </cell>
          <cell r="F1100">
            <v>9.9857947606127109</v>
          </cell>
          <cell r="G1100" t="str">
            <v xml:space="preserve">TEST PLUG 2" WING NUT PLUG </v>
          </cell>
          <cell r="H1100" t="str">
            <v>ROUGH IN PIPE ACCESSORIES</v>
          </cell>
          <cell r="I1100" t="str">
            <v>TESTING</v>
          </cell>
          <cell r="J1100" t="str">
            <v>EA</v>
          </cell>
          <cell r="K1100">
            <v>100</v>
          </cell>
          <cell r="L1100" t="str">
            <v>671436100185</v>
          </cell>
          <cell r="M1100" t="str">
            <v>10671436100182</v>
          </cell>
          <cell r="N1100" t="str">
            <v>30671436100186</v>
          </cell>
        </row>
        <row r="1101">
          <cell r="B1101" t="str">
            <v>P-0035</v>
          </cell>
          <cell r="C1101" t="str">
            <v>SPECIALTY PRODUCTS</v>
          </cell>
          <cell r="D1101">
            <v>17.681824217417706</v>
          </cell>
          <cell r="E1101">
            <v>15.522851523327869</v>
          </cell>
          <cell r="F1101">
            <v>16.555396576805283</v>
          </cell>
          <cell r="G1101" t="str">
            <v xml:space="preserve">TEST PLUG 3" WING NUT PLUG </v>
          </cell>
          <cell r="H1101" t="str">
            <v>ROUGH IN PIPE ACCESSORIES</v>
          </cell>
          <cell r="I1101" t="str">
            <v>TESTING</v>
          </cell>
          <cell r="J1101" t="str">
            <v>EA</v>
          </cell>
          <cell r="K1101">
            <v>50</v>
          </cell>
          <cell r="L1101" t="str">
            <v>671436100192</v>
          </cell>
          <cell r="M1101" t="str">
            <v>10671436100199</v>
          </cell>
          <cell r="N1101" t="str">
            <v>30671436100193</v>
          </cell>
        </row>
        <row r="1102">
          <cell r="B1102" t="str">
            <v>P-0036</v>
          </cell>
          <cell r="C1102" t="str">
            <v>SPECIALTY PRODUCTS</v>
          </cell>
          <cell r="D1102">
            <v>23.295101746756661</v>
          </cell>
          <cell r="E1102">
            <v>20.450740895812913</v>
          </cell>
          <cell r="F1102">
            <v>21.81107802975934</v>
          </cell>
          <cell r="G1102" t="str">
            <v xml:space="preserve">TEST PLUG 4" WING NUT PLUG </v>
          </cell>
          <cell r="H1102" t="str">
            <v>ROUGH IN PIPE ACCESSORIES</v>
          </cell>
          <cell r="I1102" t="str">
            <v>TESTING</v>
          </cell>
          <cell r="J1102" t="str">
            <v>EA</v>
          </cell>
          <cell r="K1102">
            <v>25</v>
          </cell>
          <cell r="L1102" t="str">
            <v>671436100208</v>
          </cell>
          <cell r="M1102" t="str">
            <v>10671436100205</v>
          </cell>
          <cell r="N1102" t="str">
            <v>30671436100209</v>
          </cell>
        </row>
        <row r="1103">
          <cell r="B1103" t="str">
            <v>P-0037</v>
          </cell>
          <cell r="C1103" t="str">
            <v>SPECIALTY PRODUCTS</v>
          </cell>
          <cell r="D1103">
            <v>32.276345793698994</v>
          </cell>
          <cell r="E1103">
            <v>28.335363891788969</v>
          </cell>
          <cell r="F1103">
            <v>30.220168354485832</v>
          </cell>
          <cell r="G1103" t="str">
            <v xml:space="preserve">TEST PLUG 6" WING NUT PLUG </v>
          </cell>
          <cell r="H1103" t="str">
            <v>ROUGH IN PIPE ACCESSORIES</v>
          </cell>
          <cell r="I1103" t="str">
            <v>TESTING</v>
          </cell>
          <cell r="J1103" t="str">
            <v>EA</v>
          </cell>
          <cell r="K1103">
            <v>40</v>
          </cell>
          <cell r="L1103" t="str">
            <v>671436100215</v>
          </cell>
          <cell r="M1103" t="str">
            <v>10671436100212</v>
          </cell>
          <cell r="N1103" t="str">
            <v>30671436100216</v>
          </cell>
        </row>
        <row r="1104">
          <cell r="B1104" t="str">
            <v>P-0038</v>
          </cell>
          <cell r="C1104" t="str">
            <v>SPECIALTY PRODUCTS</v>
          </cell>
          <cell r="D1104">
            <v>10.634253751129076</v>
          </cell>
          <cell r="E1104">
            <v>9.335798162587821</v>
          </cell>
          <cell r="F1104">
            <v>8.4022183463290396</v>
          </cell>
          <cell r="G1104" t="str">
            <v xml:space="preserve">TEST CAP, 5" CAP ALL  </v>
          </cell>
          <cell r="H1104" t="str">
            <v>ROUGH IN PIPE ACCESSORIES</v>
          </cell>
          <cell r="I1104" t="str">
            <v>TESTING</v>
          </cell>
          <cell r="J1104" t="str">
            <v>EA</v>
          </cell>
          <cell r="K1104">
            <v>25</v>
          </cell>
          <cell r="L1104" t="str">
            <v>671436100222</v>
          </cell>
          <cell r="M1104" t="str">
            <v>10671436100229</v>
          </cell>
          <cell r="N1104" t="str">
            <v>30671436100223</v>
          </cell>
        </row>
        <row r="1105">
          <cell r="B1105" t="str">
            <v>P-0039</v>
          </cell>
          <cell r="C1105" t="str">
            <v>SPECIALTY PRODUCTS</v>
          </cell>
          <cell r="D1105">
            <v>13.152892797449121</v>
          </cell>
          <cell r="E1105">
            <v>11.546908253727045</v>
          </cell>
          <cell r="F1105">
            <v>10.392217428354341</v>
          </cell>
          <cell r="G1105" t="str">
            <v xml:space="preserve">TEST CAP, 6" CAP ALL  </v>
          </cell>
          <cell r="H1105" t="str">
            <v>ROUGH IN PIPE ACCESSORIES</v>
          </cell>
          <cell r="I1105" t="str">
            <v>TESTING</v>
          </cell>
          <cell r="J1105" t="str">
            <v>EA</v>
          </cell>
          <cell r="K1105">
            <v>20</v>
          </cell>
          <cell r="L1105" t="str">
            <v>671436100239</v>
          </cell>
          <cell r="M1105" t="str">
            <v>10671436100236</v>
          </cell>
          <cell r="N1105" t="str">
            <v>30671436100230</v>
          </cell>
        </row>
        <row r="1106">
          <cell r="B1106" t="str">
            <v>P-0040</v>
          </cell>
          <cell r="C1106" t="str">
            <v>SPECIALTY PRODUCTS</v>
          </cell>
          <cell r="D1106">
            <v>22.512892797449123</v>
          </cell>
          <cell r="E1106">
            <v>24.076532103515962</v>
          </cell>
          <cell r="F1106">
            <v>16.473600000000001</v>
          </cell>
          <cell r="G1106" t="str">
            <v xml:space="preserve">TEST CAP, 8" CAP ALL  </v>
          </cell>
          <cell r="H1106" t="str">
            <v>ROUGH IN PIPE ACCESSORIES</v>
          </cell>
          <cell r="I1106" t="str">
            <v>TESTING</v>
          </cell>
          <cell r="J1106" t="str">
            <v>EA</v>
          </cell>
          <cell r="K1106">
            <v>15</v>
          </cell>
          <cell r="L1106" t="str">
            <v>671436100246</v>
          </cell>
          <cell r="M1106" t="str">
            <v>10671436100243</v>
          </cell>
          <cell r="N1106" t="str">
            <v>30671436100247</v>
          </cell>
        </row>
        <row r="1107">
          <cell r="B1107" t="str">
            <v>P-0044</v>
          </cell>
          <cell r="C1107" t="str">
            <v>SPECIALTY PRODUCTS</v>
          </cell>
          <cell r="D1107">
            <v>14.089326598640776</v>
          </cell>
          <cell r="E1107">
            <v>12.369002324937442</v>
          </cell>
          <cell r="F1107">
            <v>13.191760446914687</v>
          </cell>
          <cell r="G1107" t="str">
            <v xml:space="preserve">TEST PLUG 1 1/2" EXPANSION PLUG </v>
          </cell>
          <cell r="H1107" t="str">
            <v>ROUGH IN PIPE ACCESSORIES</v>
          </cell>
          <cell r="I1107" t="str">
            <v>TESTING</v>
          </cell>
          <cell r="J1107" t="str">
            <v>EA</v>
          </cell>
          <cell r="K1107">
            <v>120</v>
          </cell>
          <cell r="L1107" t="str">
            <v>671436100253</v>
          </cell>
          <cell r="M1107" t="str">
            <v>10671436100250</v>
          </cell>
          <cell r="N1107" t="str">
            <v>30671436100254</v>
          </cell>
        </row>
        <row r="1108">
          <cell r="B1108" t="str">
            <v>P-0045</v>
          </cell>
          <cell r="C1108" t="str">
            <v>SPECIALTY PRODUCTS</v>
          </cell>
          <cell r="D1108">
            <v>17.176629239777203</v>
          </cell>
          <cell r="E1108">
            <v>15.079341479804215</v>
          </cell>
          <cell r="F1108">
            <v>16.082385246039419</v>
          </cell>
          <cell r="G1108" t="str">
            <v xml:space="preserve">TEST PLUG 2" EXPANSION PLUG </v>
          </cell>
          <cell r="H1108" t="str">
            <v>ROUGH IN PIPE ACCESSORIES</v>
          </cell>
          <cell r="I1108" t="str">
            <v>TESTING</v>
          </cell>
          <cell r="J1108" t="str">
            <v>EA</v>
          </cell>
          <cell r="K1108">
            <v>100</v>
          </cell>
          <cell r="L1108" t="str">
            <v>671436100260</v>
          </cell>
          <cell r="M1108" t="str">
            <v>10671436100267</v>
          </cell>
          <cell r="N1108" t="str">
            <v>30671436100261</v>
          </cell>
        </row>
        <row r="1109">
          <cell r="B1109" t="str">
            <v>P-0046</v>
          </cell>
          <cell r="C1109" t="str">
            <v>SPECIALTY PRODUCTS</v>
          </cell>
          <cell r="D1109">
            <v>20.684927695614046</v>
          </cell>
          <cell r="E1109">
            <v>18.159272337607366</v>
          </cell>
          <cell r="F1109">
            <v>19.367186154135702</v>
          </cell>
          <cell r="G1109" t="str">
            <v xml:space="preserve">TEST PLUG 3" EXPANSION PLUG </v>
          </cell>
          <cell r="H1109" t="str">
            <v>ROUGH IN PIPE ACCESSORIES</v>
          </cell>
          <cell r="I1109" t="str">
            <v>TESTING</v>
          </cell>
          <cell r="J1109" t="str">
            <v>EA</v>
          </cell>
          <cell r="K1109">
            <v>50</v>
          </cell>
          <cell r="L1109" t="str">
            <v>671436100277</v>
          </cell>
          <cell r="M1109" t="str">
            <v>10671436100274</v>
          </cell>
          <cell r="N1109" t="str">
            <v>30671436100278</v>
          </cell>
        </row>
        <row r="1110">
          <cell r="B1110" t="str">
            <v>P-0047</v>
          </cell>
          <cell r="C1110" t="str">
            <v>SPECIALTY PRODUCTS</v>
          </cell>
          <cell r="D1110">
            <v>31.153690287831196</v>
          </cell>
          <cell r="E1110">
            <v>27.349786017291958</v>
          </cell>
          <cell r="F1110">
            <v>29.169032063895024</v>
          </cell>
          <cell r="G1110" t="str">
            <v xml:space="preserve">TEST PLUG 4" EXPANSION PLUG </v>
          </cell>
          <cell r="H1110" t="str">
            <v>ROUGH IN PIPE ACCESSORIES</v>
          </cell>
          <cell r="I1110" t="str">
            <v>TESTING</v>
          </cell>
          <cell r="J1110" t="str">
            <v>EA</v>
          </cell>
          <cell r="K1110">
            <v>25</v>
          </cell>
          <cell r="L1110" t="str">
            <v>671436100284</v>
          </cell>
          <cell r="M1110" t="str">
            <v>10671436100281</v>
          </cell>
          <cell r="N1110" t="str">
            <v>30671436100285</v>
          </cell>
        </row>
        <row r="1111">
          <cell r="B1111" t="str">
            <v>P-00701</v>
          </cell>
          <cell r="C1111" t="str">
            <v>SPECIALTY PRODUCTS</v>
          </cell>
          <cell r="D1111">
            <v>16.573284987059747</v>
          </cell>
          <cell r="E1111">
            <v>14.854637906428222</v>
          </cell>
          <cell r="F1111">
            <v>16.584753828137099</v>
          </cell>
          <cell r="G1111" t="str">
            <v>OUTLET BOX, WHITE, TORNADO W/KNOCKOUTS IN PLACE</v>
          </cell>
          <cell r="H1111" t="str">
            <v>RAW MATERIALS</v>
          </cell>
          <cell r="I1111" t="str">
            <v>SPECIALTY RAW MATERIALS</v>
          </cell>
          <cell r="J1111" t="str">
            <v>EA</v>
          </cell>
          <cell r="K1111">
            <v>10</v>
          </cell>
          <cell r="L1111" t="str">
            <v>671436007576</v>
          </cell>
          <cell r="M1111">
            <v>0</v>
          </cell>
          <cell r="N1111" t="str">
            <v>30671436007577</v>
          </cell>
        </row>
        <row r="1112">
          <cell r="B1112" t="str">
            <v>P-0071</v>
          </cell>
          <cell r="C1112" t="str">
            <v>SPECIALTY PRODUCTS</v>
          </cell>
          <cell r="D1112">
            <v>0.50751999999999997</v>
          </cell>
          <cell r="E1112">
            <v>0.50648000000000004</v>
          </cell>
          <cell r="F1112">
            <v>0.51895999999999998</v>
          </cell>
          <cell r="G1112" t="str">
            <v xml:space="preserve">TEST CAP, PVC, 1 1/2" END CAP </v>
          </cell>
          <cell r="H1112" t="str">
            <v>ROUGH IN PIPE ACCESSORIES</v>
          </cell>
          <cell r="I1112" t="str">
            <v>TESTING</v>
          </cell>
          <cell r="J1112" t="str">
            <v>EA</v>
          </cell>
          <cell r="K1112">
            <v>2000</v>
          </cell>
          <cell r="L1112" t="str">
            <v>671436100291</v>
          </cell>
          <cell r="M1112" t="str">
            <v>10671436100298</v>
          </cell>
          <cell r="N1112" t="str">
            <v>30671436100292</v>
          </cell>
        </row>
        <row r="1113">
          <cell r="B1113" t="str">
            <v>P-0072</v>
          </cell>
          <cell r="C1113" t="str">
            <v>SPECIALTY PRODUCTS</v>
          </cell>
          <cell r="D1113">
            <v>0.48464000000000002</v>
          </cell>
          <cell r="E1113">
            <v>0.73631999999999997</v>
          </cell>
          <cell r="F1113">
            <v>0.62295999999999996</v>
          </cell>
          <cell r="G1113" t="str">
            <v xml:space="preserve">TEST CAP, PVC, 2" END CAP  </v>
          </cell>
          <cell r="H1113" t="str">
            <v>ROUGH IN PIPE ACCESSORIES</v>
          </cell>
          <cell r="I1113" t="str">
            <v>TESTING</v>
          </cell>
          <cell r="J1113" t="str">
            <v>EA</v>
          </cell>
          <cell r="K1113">
            <v>1200</v>
          </cell>
          <cell r="L1113" t="str">
            <v>671436100307</v>
          </cell>
          <cell r="M1113" t="str">
            <v>10671436100304</v>
          </cell>
          <cell r="N1113" t="str">
            <v>30671436100308</v>
          </cell>
        </row>
        <row r="1114">
          <cell r="B1114" t="str">
            <v>P-0073</v>
          </cell>
          <cell r="C1114" t="str">
            <v>SPECIALTY PRODUCTS</v>
          </cell>
          <cell r="D1114">
            <v>0.68328</v>
          </cell>
          <cell r="E1114">
            <v>0.71032000000000006</v>
          </cell>
          <cell r="F1114">
            <v>0.68536000000000008</v>
          </cell>
          <cell r="G1114" t="str">
            <v xml:space="preserve">TEST CAP, PVC, 3" END CAP  </v>
          </cell>
          <cell r="H1114" t="str">
            <v>ROUGH IN PIPE ACCESSORIES</v>
          </cell>
          <cell r="I1114" t="str">
            <v>TESTING</v>
          </cell>
          <cell r="J1114" t="str">
            <v>EA</v>
          </cell>
          <cell r="K1114">
            <v>500</v>
          </cell>
          <cell r="L1114" t="str">
            <v>671436100314</v>
          </cell>
          <cell r="M1114" t="str">
            <v>10671436100311</v>
          </cell>
          <cell r="N1114" t="str">
            <v>30671436100315</v>
          </cell>
        </row>
        <row r="1115">
          <cell r="B1115" t="str">
            <v>P-0074</v>
          </cell>
          <cell r="C1115" t="str">
            <v>SPECIALTY PRODUCTS</v>
          </cell>
          <cell r="D1115">
            <v>0.76232</v>
          </cell>
          <cell r="E1115">
            <v>0.83928000000000003</v>
          </cell>
          <cell r="F1115">
            <v>0.75504000000000004</v>
          </cell>
          <cell r="G1115" t="str">
            <v xml:space="preserve">TEST CAP, PVC, 4" END CAP  </v>
          </cell>
          <cell r="H1115" t="str">
            <v>ROUGH IN PIPE ACCESSORIES</v>
          </cell>
          <cell r="I1115" t="str">
            <v>TESTING</v>
          </cell>
          <cell r="J1115" t="str">
            <v>EA</v>
          </cell>
          <cell r="K1115">
            <v>400</v>
          </cell>
          <cell r="L1115" t="str">
            <v>671436100321</v>
          </cell>
          <cell r="M1115" t="str">
            <v>10671436100328</v>
          </cell>
          <cell r="N1115" t="str">
            <v>30671436100322</v>
          </cell>
        </row>
        <row r="1116">
          <cell r="B1116" t="str">
            <v>P-0075</v>
          </cell>
          <cell r="C1116" t="str">
            <v>SPECIALTY PRODUCTS</v>
          </cell>
          <cell r="D1116">
            <v>0.86112</v>
          </cell>
          <cell r="E1116">
            <v>0.64480000000000004</v>
          </cell>
          <cell r="F1116">
            <v>0.64480000000000004</v>
          </cell>
          <cell r="G1116" t="str">
            <v xml:space="preserve">TEST CAP, ABS, 1 1/2" , END CAP </v>
          </cell>
          <cell r="H1116" t="str">
            <v>ROUGH IN PIPE ACCESSORIES</v>
          </cell>
          <cell r="I1116" t="str">
            <v>TESTING</v>
          </cell>
          <cell r="J1116" t="str">
            <v>EA</v>
          </cell>
          <cell r="K1116">
            <v>2000</v>
          </cell>
          <cell r="L1116" t="str">
            <v>671436008818</v>
          </cell>
          <cell r="M1116" t="str">
            <v>10671436008815</v>
          </cell>
          <cell r="N1116" t="str">
            <v>30671436008819</v>
          </cell>
        </row>
        <row r="1117">
          <cell r="B1117" t="str">
            <v>P-0076</v>
          </cell>
          <cell r="C1117" t="str">
            <v>SPECIALTY PRODUCTS</v>
          </cell>
          <cell r="D1117">
            <v>0.96408000000000005</v>
          </cell>
          <cell r="E1117">
            <v>0.84136000000000011</v>
          </cell>
          <cell r="F1117">
            <v>0.96408000000000005</v>
          </cell>
          <cell r="G1117" t="str">
            <v xml:space="preserve">TEST CAP, ABS, 2" END CAP  </v>
          </cell>
          <cell r="H1117" t="str">
            <v>ROUGH IN PIPE ACCESSORIES</v>
          </cell>
          <cell r="I1117" t="str">
            <v>TESTING</v>
          </cell>
          <cell r="J1117" t="str">
            <v>EA</v>
          </cell>
          <cell r="K1117">
            <v>1200</v>
          </cell>
          <cell r="L1117" t="str">
            <v>671436008825</v>
          </cell>
          <cell r="M1117" t="str">
            <v>10671436008822</v>
          </cell>
          <cell r="N1117" t="str">
            <v>30671436008826</v>
          </cell>
        </row>
        <row r="1118">
          <cell r="B1118" t="str">
            <v>P-0077</v>
          </cell>
          <cell r="C1118" t="str">
            <v>SPECIALTY PRODUCTS</v>
          </cell>
          <cell r="D1118">
            <v>1.0160800000000001</v>
          </cell>
          <cell r="E1118">
            <v>0.95264000000000004</v>
          </cell>
          <cell r="F1118">
            <v>0.82253295390379022</v>
          </cell>
          <cell r="G1118" t="str">
            <v xml:space="preserve">TEST CAP, ABS, 3" END CAP  </v>
          </cell>
          <cell r="H1118" t="str">
            <v>ROUGH IN PIPE ACCESSORIES</v>
          </cell>
          <cell r="I1118" t="str">
            <v>TESTING</v>
          </cell>
          <cell r="J1118" t="str">
            <v>EA</v>
          </cell>
          <cell r="K1118">
            <v>500</v>
          </cell>
          <cell r="L1118" t="str">
            <v>671436008832</v>
          </cell>
          <cell r="M1118" t="str">
            <v>10671436008839</v>
          </cell>
          <cell r="N1118" t="str">
            <v>30671436008833</v>
          </cell>
        </row>
        <row r="1119">
          <cell r="B1119" t="str">
            <v>P-0078</v>
          </cell>
          <cell r="C1119" t="str">
            <v>SPECIALTY PRODUCTS</v>
          </cell>
          <cell r="D1119">
            <v>1.0608</v>
          </cell>
          <cell r="E1119">
            <v>1.0608</v>
          </cell>
          <cell r="F1119">
            <v>1.0608</v>
          </cell>
          <cell r="G1119" t="str">
            <v xml:space="preserve">TEST CAP, ABS, 4" END CAP  </v>
          </cell>
          <cell r="H1119" t="str">
            <v>ROUGH IN PIPE ACCESSORIES</v>
          </cell>
          <cell r="I1119" t="str">
            <v>TESTING</v>
          </cell>
          <cell r="J1119" t="str">
            <v>EA</v>
          </cell>
          <cell r="K1119">
            <v>400</v>
          </cell>
          <cell r="L1119" t="str">
            <v>671436008849</v>
          </cell>
          <cell r="M1119" t="str">
            <v>10671436008846</v>
          </cell>
          <cell r="N1119" t="str">
            <v>30671436008840</v>
          </cell>
        </row>
        <row r="1120">
          <cell r="B1120" t="str">
            <v>P-00781</v>
          </cell>
          <cell r="C1120" t="str">
            <v>SPECIALTY PRODUCTS</v>
          </cell>
          <cell r="D1120">
            <v>6.4897560857738332</v>
          </cell>
          <cell r="E1120">
            <v>5.8044926351345456</v>
          </cell>
          <cell r="F1120">
            <v>5.8431033026522634</v>
          </cell>
          <cell r="G1120" t="str">
            <v xml:space="preserve">FACE PLATE, WHITE, FOR TORNADO BOX </v>
          </cell>
          <cell r="H1120" t="str">
            <v>OUTLET BOX</v>
          </cell>
          <cell r="I1120" t="str">
            <v>WASHING MACHINE OUTLET BOX</v>
          </cell>
          <cell r="J1120" t="str">
            <v>EA</v>
          </cell>
          <cell r="L1120" t="str">
            <v>00671436007613</v>
          </cell>
          <cell r="M1120">
            <v>0</v>
          </cell>
          <cell r="N1120">
            <v>0</v>
          </cell>
        </row>
        <row r="1121">
          <cell r="B1121" t="str">
            <v>P-00805</v>
          </cell>
          <cell r="C1121" t="str">
            <v>SPECIALTY PRODUCTS</v>
          </cell>
          <cell r="D1121">
            <v>9.2713815999999998</v>
          </cell>
          <cell r="E1121">
            <v>19.348308783781818</v>
          </cell>
          <cell r="F1121">
            <v>19.477011008840876</v>
          </cell>
          <cell r="G1121" t="str">
            <v xml:space="preserve">FACEPLATE, FIRESTOP FOR ICEMAKER, WHITE </v>
          </cell>
          <cell r="H1121" t="str">
            <v>OUTLET BOX</v>
          </cell>
          <cell r="I1121" t="str">
            <v>ICE MAKER OUTLET BOX</v>
          </cell>
          <cell r="J1121" t="str">
            <v>EA</v>
          </cell>
          <cell r="K1121">
            <v>100</v>
          </cell>
          <cell r="L1121" t="str">
            <v>671436229022</v>
          </cell>
          <cell r="M1121">
            <v>0</v>
          </cell>
          <cell r="N1121" t="str">
            <v>30671436229023</v>
          </cell>
        </row>
        <row r="1122">
          <cell r="B1122" t="str">
            <v>P-00908</v>
          </cell>
          <cell r="C1122" t="str">
            <v>SPECIALTY PRODUCTS</v>
          </cell>
          <cell r="D1122">
            <v>8.653008114365111</v>
          </cell>
          <cell r="E1122">
            <v>7.7393235135127272</v>
          </cell>
          <cell r="F1122">
            <v>7.7908044035363515</v>
          </cell>
          <cell r="G1122" t="str">
            <v xml:space="preserve">FACE PLATE, ICEMAKER BOX, ROUNDED </v>
          </cell>
          <cell r="H1122" t="str">
            <v>OUTLET BOX</v>
          </cell>
          <cell r="I1122" t="str">
            <v>ICE MAKER OUTLET BOX</v>
          </cell>
          <cell r="J1122" t="str">
            <v>EA</v>
          </cell>
          <cell r="K1122">
            <v>20</v>
          </cell>
          <cell r="L1122" t="str">
            <v>671436225307</v>
          </cell>
          <cell r="M1122">
            <v>0</v>
          </cell>
          <cell r="N1122" t="str">
            <v>30671436225308</v>
          </cell>
        </row>
        <row r="1123">
          <cell r="B1123" t="str">
            <v>P-00910</v>
          </cell>
          <cell r="C1123" t="str">
            <v>SPECIALTY PRODUCTS</v>
          </cell>
          <cell r="D1123">
            <v>8.653008114365111</v>
          </cell>
          <cell r="E1123">
            <v>7.7393235135127272</v>
          </cell>
          <cell r="F1123">
            <v>7.7908044035363515</v>
          </cell>
          <cell r="G1123" t="str">
            <v xml:space="preserve">FACEPLATE, WHITE FOR KAHUNA BOX </v>
          </cell>
          <cell r="H1123" t="str">
            <v>OUTLET BOX</v>
          </cell>
          <cell r="I1123" t="str">
            <v>WASHING MACHINE OUTLET BOX</v>
          </cell>
          <cell r="J1123" t="str">
            <v>EA</v>
          </cell>
          <cell r="K1123">
            <v>50</v>
          </cell>
          <cell r="L1123" t="str">
            <v>671436225000</v>
          </cell>
          <cell r="M1123">
            <v>0</v>
          </cell>
          <cell r="N1123" t="str">
            <v>30671436225001</v>
          </cell>
        </row>
        <row r="1124">
          <cell r="B1124" t="str">
            <v>P-00961</v>
          </cell>
          <cell r="C1124" t="str">
            <v>SPECIALTY PRODUCTS</v>
          </cell>
          <cell r="D1124">
            <v>20.767219474476267</v>
          </cell>
          <cell r="E1124">
            <v>18.574376432430547</v>
          </cell>
          <cell r="F1124">
            <v>18.697930568487241</v>
          </cell>
          <cell r="G1124" t="str">
            <v xml:space="preserve">FACEPLATE, LOUVER WHITE FOR UTILITY OUTLET BOX </v>
          </cell>
          <cell r="H1124" t="str">
            <v>OUTLET BOX</v>
          </cell>
          <cell r="I1124" t="str">
            <v>UTILITY BOX</v>
          </cell>
          <cell r="J1124" t="str">
            <v>EA</v>
          </cell>
          <cell r="K1124">
            <v>10</v>
          </cell>
          <cell r="L1124" t="str">
            <v>671436237690</v>
          </cell>
          <cell r="M1124">
            <v>0</v>
          </cell>
          <cell r="N1124">
            <v>0</v>
          </cell>
        </row>
        <row r="1125">
          <cell r="B1125" t="str">
            <v>P-00991</v>
          </cell>
          <cell r="C1125" t="str">
            <v>SPECIALTY PRODUCTS</v>
          </cell>
          <cell r="D1125">
            <v>2.6517255979295604</v>
          </cell>
          <cell r="E1125">
            <v>2.3767420650285156</v>
          </cell>
          <cell r="F1125">
            <v>2.653560612501936</v>
          </cell>
          <cell r="G1125" t="str">
            <v>OUTLET BOX, SUB ASSEMBLY CONDENSATE, AND PLUG FOR KAHUNA BOX</v>
          </cell>
          <cell r="H1125" t="str">
            <v>RAW MATERIALS</v>
          </cell>
          <cell r="I1125" t="str">
            <v>SPECIALTY RAW MATERIALS</v>
          </cell>
          <cell r="J1125" t="str">
            <v>EA</v>
          </cell>
          <cell r="K1125">
            <v>200</v>
          </cell>
          <cell r="L1125" t="str">
            <v>671436227479</v>
          </cell>
          <cell r="M1125">
            <v>0</v>
          </cell>
          <cell r="N1125" t="str">
            <v>30671436227470</v>
          </cell>
        </row>
        <row r="1126">
          <cell r="B1126" t="str">
            <v>P-06050</v>
          </cell>
          <cell r="C1126" t="str">
            <v>SPECIALTY PRODUCTS</v>
          </cell>
          <cell r="D1126">
            <v>0.75445276213315338</v>
          </cell>
          <cell r="E1126">
            <v>0.67621612780707141</v>
          </cell>
          <cell r="F1126">
            <v>0.75497484926530778</v>
          </cell>
          <cell r="G1126" t="str">
            <v xml:space="preserve">LOCKNUT, 3/4" NPSM ZINC DIE-CAST </v>
          </cell>
          <cell r="H1126" t="str">
            <v>RAW MATERIALS</v>
          </cell>
          <cell r="I1126" t="str">
            <v>SPECIALTY RAW MATERIALS</v>
          </cell>
          <cell r="J1126" t="str">
            <v>EA</v>
          </cell>
          <cell r="L1126" t="str">
            <v>671436007255</v>
          </cell>
          <cell r="M1126">
            <v>0</v>
          </cell>
          <cell r="N1126">
            <v>0</v>
          </cell>
        </row>
        <row r="1127">
          <cell r="B1127" t="str">
            <v>P-06066</v>
          </cell>
          <cell r="C1127" t="str">
            <v>SPECIALTY PRODUCTS</v>
          </cell>
          <cell r="D1127">
            <v>3.0384355809609542</v>
          </cell>
          <cell r="E1127">
            <v>2.7233502828451743</v>
          </cell>
          <cell r="F1127">
            <v>3.040538201825135</v>
          </cell>
          <cell r="G1127" t="str">
            <v xml:space="preserve">HANDLE, SIMPLEX, FOR SIDE HANDLE VALVES WMOB </v>
          </cell>
          <cell r="H1127" t="str">
            <v>RAW MATERIALS</v>
          </cell>
          <cell r="I1127" t="str">
            <v>SPECIALTY RAW MATERIALS</v>
          </cell>
          <cell r="J1127" t="str">
            <v>EA</v>
          </cell>
          <cell r="K1127">
            <v>100</v>
          </cell>
          <cell r="L1127" t="str">
            <v>671436224119</v>
          </cell>
          <cell r="M1127">
            <v>0</v>
          </cell>
          <cell r="N1127" t="str">
            <v>30671436224110</v>
          </cell>
        </row>
        <row r="1128">
          <cell r="B1128" t="str">
            <v>P-06068</v>
          </cell>
          <cell r="C1128" t="str">
            <v>SPECIALTY PRODUCTS</v>
          </cell>
          <cell r="D1128">
            <v>0.27622141645099585</v>
          </cell>
          <cell r="E1128">
            <v>0.24757729844047038</v>
          </cell>
          <cell r="F1128">
            <v>0.27641256380228502</v>
          </cell>
          <cell r="G1128" t="str">
            <v xml:space="preserve">NUT, 1/2", PLASTIC FOR WMOB &amp; IMOB </v>
          </cell>
          <cell r="H1128" t="str">
            <v>RAW MATERIALS</v>
          </cell>
          <cell r="I1128" t="str">
            <v>SPECIALTY RAW MATERIALS</v>
          </cell>
          <cell r="J1128" t="str">
            <v>EA</v>
          </cell>
          <cell r="K1128">
            <v>5000</v>
          </cell>
          <cell r="L1128" t="str">
            <v>671436002199</v>
          </cell>
          <cell r="M1128">
            <v>0</v>
          </cell>
          <cell r="N1128" t="str">
            <v>30671436002190</v>
          </cell>
        </row>
        <row r="1129">
          <cell r="B1129" t="str">
            <v>P-06069</v>
          </cell>
          <cell r="C1129" t="str">
            <v>SPECIALTY PRODUCTS</v>
          </cell>
          <cell r="D1129">
            <v>1.4915956488353777</v>
          </cell>
          <cell r="E1129">
            <v>1.33691741157854</v>
          </cell>
          <cell r="F1129">
            <v>1.4926278445323391</v>
          </cell>
          <cell r="G1129" t="str">
            <v>NUT, 1/2-14 NPSM, FOR REHAU VALVES, METAL ZINC, CUT OUT</v>
          </cell>
          <cell r="H1129" t="str">
            <v>RAW MATERIALS</v>
          </cell>
          <cell r="I1129" t="str">
            <v>SPECIALTY RAW MATERIALS</v>
          </cell>
          <cell r="J1129" t="str">
            <v>EA</v>
          </cell>
          <cell r="K1129">
            <v>1000</v>
          </cell>
          <cell r="L1129" t="str">
            <v>00042867531662</v>
          </cell>
          <cell r="M1129">
            <v>0</v>
          </cell>
          <cell r="N1129" t="str">
            <v>30042867531663</v>
          </cell>
        </row>
        <row r="1130">
          <cell r="B1130" t="str">
            <v>P-06100</v>
          </cell>
          <cell r="C1130" t="str">
            <v>SPECIALTY PRODUCTS</v>
          </cell>
          <cell r="D1130">
            <v>3.2720728623757553</v>
          </cell>
          <cell r="E1130">
            <v>2.9327594144427387</v>
          </cell>
          <cell r="F1130">
            <v>3.2743371620412347</v>
          </cell>
          <cell r="G1130" t="str">
            <v xml:space="preserve">SLIP NUT, 2"-11.5 NPSM, CHROME </v>
          </cell>
          <cell r="H1130" t="str">
            <v>RAW MATERIALS</v>
          </cell>
          <cell r="I1130" t="str">
            <v>SPECIALTY RAW MATERIALS</v>
          </cell>
          <cell r="J1130" t="str">
            <v>EA</v>
          </cell>
          <cell r="L1130">
            <v>0</v>
          </cell>
          <cell r="M1130">
            <v>0</v>
          </cell>
          <cell r="N1130">
            <v>0</v>
          </cell>
        </row>
        <row r="1131">
          <cell r="B1131" t="str">
            <v>P-06101</v>
          </cell>
          <cell r="C1131" t="str">
            <v>SPECIALTY PRODUCTS</v>
          </cell>
          <cell r="D1131">
            <v>1.9226391692071561</v>
          </cell>
          <cell r="E1131">
            <v>1.723261785794894</v>
          </cell>
          <cell r="F1131">
            <v>1.9239696503458046</v>
          </cell>
          <cell r="G1131" t="str">
            <v xml:space="preserve">LOCKNUT, 2"-11.5 PLAIN FLANGE </v>
          </cell>
          <cell r="H1131" t="str">
            <v>RAW MATERIALS</v>
          </cell>
          <cell r="I1131" t="str">
            <v>SPECIALTY RAW MATERIALS</v>
          </cell>
          <cell r="J1131" t="str">
            <v>EA</v>
          </cell>
          <cell r="K1131">
            <v>450</v>
          </cell>
          <cell r="L1131" t="str">
            <v>671436004551</v>
          </cell>
          <cell r="M1131">
            <v>0</v>
          </cell>
          <cell r="N1131" t="str">
            <v>30671436004552</v>
          </cell>
        </row>
        <row r="1132">
          <cell r="B1132" t="str">
            <v>P-06237</v>
          </cell>
          <cell r="C1132" t="str">
            <v>SPECIALTY PRODUCTS</v>
          </cell>
          <cell r="D1132">
            <v>23.478820398334648</v>
          </cell>
          <cell r="E1132">
            <v>21.044070367439978</v>
          </cell>
          <cell r="F1132">
            <v>23.495067923194227</v>
          </cell>
          <cell r="G1132" t="str">
            <v>VALVE W/ ARRESTER, 1/2" PEX X 3/4" MALE HOSE RT, RED HANDLE</v>
          </cell>
          <cell r="H1132" t="str">
            <v>RAW MATERIALS</v>
          </cell>
          <cell r="I1132" t="str">
            <v>SPECIALTY RAW MATERIALS</v>
          </cell>
          <cell r="J1132" t="str">
            <v>EA</v>
          </cell>
          <cell r="L1132">
            <v>0</v>
          </cell>
          <cell r="M1132">
            <v>0</v>
          </cell>
          <cell r="N1132">
            <v>0</v>
          </cell>
        </row>
        <row r="1133">
          <cell r="B1133" t="str">
            <v>P-06238</v>
          </cell>
          <cell r="C1133" t="str">
            <v>SPECIALTY PRODUCTS</v>
          </cell>
          <cell r="D1133">
            <v>23.478820398334648</v>
          </cell>
          <cell r="E1133">
            <v>21.044070367439978</v>
          </cell>
          <cell r="F1133">
            <v>23.495067923194227</v>
          </cell>
          <cell r="G1133" t="str">
            <v>VALVE W/ ARRESTER, 1/2" PEX X 3/4" MALE HOSE LFT BLUE HANDLE</v>
          </cell>
          <cell r="H1133" t="str">
            <v>RAW MATERIALS</v>
          </cell>
          <cell r="I1133" t="str">
            <v>SPECIALTY RAW MATERIALS</v>
          </cell>
          <cell r="J1133" t="str">
            <v>EA</v>
          </cell>
          <cell r="K1133">
            <v>24</v>
          </cell>
          <cell r="L1133" t="str">
            <v>671436214431</v>
          </cell>
          <cell r="M1133">
            <v>0</v>
          </cell>
          <cell r="N1133" t="str">
            <v>30671436214432</v>
          </cell>
        </row>
        <row r="1134">
          <cell r="B1134" t="str">
            <v>P-06256</v>
          </cell>
          <cell r="C1134" t="str">
            <v>SPECIALTY PRODUCTS</v>
          </cell>
          <cell r="D1134">
            <v>26.782645183336751</v>
          </cell>
          <cell r="E1134">
            <v>24.005289035061292</v>
          </cell>
          <cell r="F1134">
            <v>26.801178980437239</v>
          </cell>
          <cell r="G1134" t="str">
            <v>VALVE, W/ARRESTER 1/2" CPVC X 3/4" MALE, LFT BLUE HANDLE</v>
          </cell>
          <cell r="H1134" t="str">
            <v>RAW MATERIALS</v>
          </cell>
          <cell r="I1134" t="str">
            <v>SPECIALTY RAW MATERIALS</v>
          </cell>
          <cell r="J1134" t="str">
            <v>EA</v>
          </cell>
          <cell r="K1134">
            <v>24</v>
          </cell>
          <cell r="L1134" t="str">
            <v>671436213267</v>
          </cell>
          <cell r="M1134">
            <v>0</v>
          </cell>
          <cell r="N1134" t="str">
            <v>30671436213268</v>
          </cell>
        </row>
        <row r="1135">
          <cell r="B1135" t="str">
            <v>P-06257</v>
          </cell>
          <cell r="C1135" t="str">
            <v>SPECIALTY PRODUCTS</v>
          </cell>
          <cell r="D1135">
            <v>26.821099537391696</v>
          </cell>
          <cell r="E1135">
            <v>24.039755678569673</v>
          </cell>
          <cell r="F1135">
            <v>26.839659945201873</v>
          </cell>
          <cell r="G1135" t="str">
            <v>VALVE W/ ARRESTER, 1/2" CPVC STUD X 3/4" MALE GARDEN HOSE, RT RED HDL</v>
          </cell>
          <cell r="H1135" t="str">
            <v>RAW MATERIALS</v>
          </cell>
          <cell r="I1135" t="str">
            <v>SPECIALTY RAW MATERIALS</v>
          </cell>
          <cell r="J1135" t="str">
            <v>EA</v>
          </cell>
          <cell r="K1135">
            <v>24</v>
          </cell>
          <cell r="L1135" t="str">
            <v>671436213274</v>
          </cell>
          <cell r="M1135">
            <v>0</v>
          </cell>
          <cell r="N1135" t="str">
            <v>30671436213275</v>
          </cell>
        </row>
        <row r="1136">
          <cell r="B1136" t="str">
            <v>P-06258-LL</v>
          </cell>
          <cell r="C1136" t="str">
            <v>SPECIALTY PRODUCTS</v>
          </cell>
          <cell r="D1136">
            <v>24.18</v>
          </cell>
          <cell r="E1136">
            <v>24.18</v>
          </cell>
          <cell r="F1136">
            <v>24.18</v>
          </cell>
          <cell r="G1136" t="str">
            <v>VALVE W/ ARRESTER, 1/2" CPVC STUD X 1/4" OD COMP, LOW LEAD, NICKEL HANDLE</v>
          </cell>
          <cell r="H1136" t="str">
            <v>RAW MATERIALS</v>
          </cell>
          <cell r="I1136" t="str">
            <v>SPECIALTY RAW MATERIALS</v>
          </cell>
          <cell r="J1136" t="str">
            <v>EA</v>
          </cell>
          <cell r="L1136" t="str">
            <v>10671436017893</v>
          </cell>
          <cell r="M1136">
            <v>0</v>
          </cell>
          <cell r="N1136">
            <v>0</v>
          </cell>
        </row>
        <row r="1137">
          <cell r="B1137" t="str">
            <v>P-06286</v>
          </cell>
          <cell r="C1137" t="str">
            <v>SPECIALTY PRODUCTS</v>
          </cell>
          <cell r="D1137">
            <v>12.523825386661654</v>
          </cell>
          <cell r="E1137">
            <v>11.225106638029093</v>
          </cell>
          <cell r="F1137">
            <v>12.532491970453117</v>
          </cell>
          <cell r="G1137" t="str">
            <v>VALVE, ANGLE, LONG 1/2" MIP/SWEAT X 3/4" MALE BLUE HANDLE,WMOB</v>
          </cell>
          <cell r="H1137" t="str">
            <v>RAW MATERIALS</v>
          </cell>
          <cell r="I1137" t="str">
            <v>SPECIALTY RAW MATERIALS</v>
          </cell>
          <cell r="J1137" t="str">
            <v>EA</v>
          </cell>
          <cell r="K1137">
            <v>100</v>
          </cell>
          <cell r="L1137" t="str">
            <v>671436001093</v>
          </cell>
          <cell r="M1137">
            <v>0</v>
          </cell>
          <cell r="N1137" t="str">
            <v>30671436001094</v>
          </cell>
        </row>
        <row r="1138">
          <cell r="B1138" t="str">
            <v>P-06287</v>
          </cell>
          <cell r="C1138" t="str">
            <v>SPECIALTY PRODUCTS</v>
          </cell>
          <cell r="D1138">
            <v>12.459088084981653</v>
          </cell>
          <cell r="E1138">
            <v>11.167082584484701</v>
          </cell>
          <cell r="F1138">
            <v>12.46770987006089</v>
          </cell>
          <cell r="G1138" t="str">
            <v>VALVE, ANGLE, LONG 1/2" MIP/SWEAT X 3/4" MALE RED HANDLE, WMOB</v>
          </cell>
          <cell r="H1138" t="str">
            <v>RAW MATERIALS</v>
          </cell>
          <cell r="I1138" t="str">
            <v>SPECIALTY RAW MATERIALS</v>
          </cell>
          <cell r="J1138" t="str">
            <v>EA</v>
          </cell>
          <cell r="K1138">
            <v>100</v>
          </cell>
          <cell r="L1138" t="str">
            <v>671436001109</v>
          </cell>
          <cell r="M1138">
            <v>0</v>
          </cell>
          <cell r="N1138" t="str">
            <v>30671436001100</v>
          </cell>
        </row>
        <row r="1139">
          <cell r="B1139" t="str">
            <v>P-06288-LL</v>
          </cell>
          <cell r="C1139" t="str">
            <v>SPECIALTY PRODUCTS</v>
          </cell>
          <cell r="D1139">
            <v>31.58131528089719</v>
          </cell>
          <cell r="E1139">
            <v>28.306337788360445</v>
          </cell>
          <cell r="F1139">
            <v>31.603169794727915</v>
          </cell>
          <cell r="G1139" t="str">
            <v>VALVE, ANGLE,LONG 1/2" MIP/SWEAT X 1/4" OD COMP, PLATED,IMOB,___LOW</v>
          </cell>
          <cell r="H1139" t="str">
            <v>RAW MATERIALS</v>
          </cell>
          <cell r="I1139" t="str">
            <v>SPECIALTY RAW MATERIALS</v>
          </cell>
          <cell r="J1139" t="str">
            <v>EA</v>
          </cell>
          <cell r="K1139">
            <v>100</v>
          </cell>
          <cell r="L1139" t="str">
            <v>671436242458</v>
          </cell>
          <cell r="M1139">
            <v>0</v>
          </cell>
          <cell r="N1139" t="str">
            <v>30671436242459</v>
          </cell>
        </row>
        <row r="1140">
          <cell r="B1140" t="str">
            <v>P-06291</v>
          </cell>
          <cell r="C1140" t="str">
            <v>SPECIALTY PRODUCTS</v>
          </cell>
          <cell r="D1140">
            <v>15.631621067340445</v>
          </cell>
          <cell r="E1140">
            <v>14.010624389017529</v>
          </cell>
          <cell r="F1140">
            <v>15.64243826972022</v>
          </cell>
          <cell r="G1140" t="str">
            <v>VALVE, ANGLE, LONG 1/2" CPVC X 3/4" MALE HOS BLUE HANDLE,WMOB</v>
          </cell>
          <cell r="H1140" t="str">
            <v>RAW MATERIALS</v>
          </cell>
          <cell r="I1140" t="str">
            <v>SPECIALTY RAW MATERIALS</v>
          </cell>
          <cell r="J1140" t="str">
            <v>EA</v>
          </cell>
          <cell r="K1140">
            <v>100</v>
          </cell>
          <cell r="L1140" t="str">
            <v>671436001116</v>
          </cell>
          <cell r="M1140">
            <v>0</v>
          </cell>
          <cell r="N1140" t="str">
            <v>30671436001117</v>
          </cell>
        </row>
        <row r="1141">
          <cell r="B1141" t="str">
            <v>P-06292</v>
          </cell>
          <cell r="C1141" t="str">
            <v>SPECIALTY PRODUCTS</v>
          </cell>
          <cell r="D1141">
            <v>14.811182847630981</v>
          </cell>
          <cell r="E1141">
            <v>13.275265485342462</v>
          </cell>
          <cell r="F1141">
            <v>14.821432300432866</v>
          </cell>
          <cell r="G1141" t="str">
            <v>VALVE, ANGLE, LONG 1/2" CPVC X 3/4" GHT RED HANDLE,WMOB</v>
          </cell>
          <cell r="H1141" t="str">
            <v>RAW MATERIALS</v>
          </cell>
          <cell r="I1141" t="str">
            <v>SPECIALTY RAW MATERIALS</v>
          </cell>
          <cell r="J1141" t="str">
            <v>EA</v>
          </cell>
          <cell r="K1141">
            <v>100</v>
          </cell>
          <cell r="L1141" t="str">
            <v>671436001123</v>
          </cell>
          <cell r="M1141">
            <v>0</v>
          </cell>
          <cell r="N1141" t="str">
            <v>30671436001124</v>
          </cell>
        </row>
        <row r="1142">
          <cell r="B1142" t="str">
            <v>P-06294</v>
          </cell>
          <cell r="C1142" t="str">
            <v>SPECIALTY PRODUCTS</v>
          </cell>
          <cell r="D1142">
            <v>30.534680389991031</v>
          </cell>
          <cell r="E1142">
            <v>27.36823877318125</v>
          </cell>
          <cell r="F1142">
            <v>30.555810624402252</v>
          </cell>
          <cell r="G1142" t="str">
            <v>VALVE W/ ARRESTER, 1/2" MIP/SWEAT X 3/4" MALE GARDEN HOSE, LFT BLUE HDL</v>
          </cell>
          <cell r="H1142" t="str">
            <v>RAW MATERIALS</v>
          </cell>
          <cell r="I1142" t="str">
            <v>SPECIALTY RAW MATERIALS</v>
          </cell>
          <cell r="J1142" t="str">
            <v>EA</v>
          </cell>
          <cell r="L1142" t="str">
            <v>671436214196</v>
          </cell>
          <cell r="M1142">
            <v>0</v>
          </cell>
          <cell r="N1142">
            <v>0</v>
          </cell>
        </row>
        <row r="1143">
          <cell r="B1143" t="str">
            <v>P-06295</v>
          </cell>
          <cell r="C1143" t="str">
            <v>SPECIALTY PRODUCTS</v>
          </cell>
          <cell r="D1143">
            <v>30.38907754322409</v>
          </cell>
          <cell r="E1143">
            <v>27.237734919023378</v>
          </cell>
          <cell r="F1143">
            <v>30.410107019341989</v>
          </cell>
          <cell r="G1143" t="str">
            <v>VALVE W/ ARRESTER, 1/2" MIP/SWEAT X 3/4" MALE GARDEN HOSE, RT RED HDL</v>
          </cell>
          <cell r="H1143" t="str">
            <v>RAW MATERIALS</v>
          </cell>
          <cell r="I1143" t="str">
            <v>SPECIALTY RAW MATERIALS</v>
          </cell>
          <cell r="J1143" t="str">
            <v>EA</v>
          </cell>
          <cell r="L1143" t="str">
            <v>671436214202</v>
          </cell>
          <cell r="M1143">
            <v>0</v>
          </cell>
          <cell r="N1143">
            <v>0</v>
          </cell>
        </row>
        <row r="1144">
          <cell r="B1144" t="str">
            <v>P-06300</v>
          </cell>
          <cell r="C1144" t="str">
            <v>SPECIALTY PRODUCTS</v>
          </cell>
          <cell r="D1144">
            <v>14.706924065093562</v>
          </cell>
          <cell r="E1144">
            <v>13.181818322370992</v>
          </cell>
          <cell r="F1144">
            <v>14.717101370013554</v>
          </cell>
          <cell r="G1144" t="str">
            <v>VALVE, ANGLE, LONG 1/2" CRIMP PEX X 3/4" MAL BLUE HANDLE,WMOB</v>
          </cell>
          <cell r="H1144" t="str">
            <v>RAW MATERIALS</v>
          </cell>
          <cell r="I1144" t="str">
            <v>SPECIALTY RAW MATERIALS</v>
          </cell>
          <cell r="J1144" t="str">
            <v>EA</v>
          </cell>
          <cell r="K1144">
            <v>100</v>
          </cell>
          <cell r="L1144" t="str">
            <v>671436000867</v>
          </cell>
          <cell r="M1144">
            <v>0</v>
          </cell>
          <cell r="N1144" t="str">
            <v>30671436000868</v>
          </cell>
        </row>
        <row r="1145">
          <cell r="B1145" t="str">
            <v>P-06301</v>
          </cell>
          <cell r="C1145" t="str">
            <v>SPECIALTY PRODUCTS</v>
          </cell>
          <cell r="D1145">
            <v>14.725577147742882</v>
          </cell>
          <cell r="E1145">
            <v>13.198537083244929</v>
          </cell>
          <cell r="F1145">
            <v>14.735767360739978</v>
          </cell>
          <cell r="G1145" t="str">
            <v>VALVE, ANGLE, LONG 1/2" CRIMP PEX X 3/4" MAL RED HANDLE,WMOB</v>
          </cell>
          <cell r="H1145" t="str">
            <v>RAW MATERIALS</v>
          </cell>
          <cell r="I1145" t="str">
            <v>SPECIALTY RAW MATERIALS</v>
          </cell>
          <cell r="J1145" t="str">
            <v>EA</v>
          </cell>
          <cell r="K1145">
            <v>100</v>
          </cell>
          <cell r="L1145" t="str">
            <v>671436000874</v>
          </cell>
          <cell r="M1145">
            <v>0</v>
          </cell>
          <cell r="N1145" t="str">
            <v>30671436000875</v>
          </cell>
        </row>
        <row r="1146">
          <cell r="B1146" t="str">
            <v>P-06302-LL</v>
          </cell>
          <cell r="C1146" t="str">
            <v>SPECIALTY PRODUCTS</v>
          </cell>
          <cell r="D1146">
            <v>19.427572957053371</v>
          </cell>
          <cell r="E1146">
            <v>17.412936656979749</v>
          </cell>
          <cell r="F1146">
            <v>19.441016987427375</v>
          </cell>
          <cell r="G1146" t="str">
            <v>VALVE, ANGLE, LONG 1/2 " CRIMP PEX X 1/4" OD COMP,PLATED,IMOB,____LOW</v>
          </cell>
          <cell r="H1146" t="str">
            <v>RAW MATERIALS</v>
          </cell>
          <cell r="I1146" t="str">
            <v>SPECIALTY RAW MATERIALS</v>
          </cell>
          <cell r="J1146" t="str">
            <v>EA</v>
          </cell>
          <cell r="L1146">
            <v>0</v>
          </cell>
          <cell r="M1146">
            <v>0</v>
          </cell>
          <cell r="N1146">
            <v>0</v>
          </cell>
        </row>
        <row r="1147">
          <cell r="B1147" t="str">
            <v>P-06306</v>
          </cell>
          <cell r="C1147" t="str">
            <v>SPECIALTY PRODUCTS</v>
          </cell>
          <cell r="D1147">
            <v>20.054825756910844</v>
          </cell>
          <cell r="E1147">
            <v>17.975143438854985</v>
          </cell>
          <cell r="F1147">
            <v>20.068703851061734</v>
          </cell>
          <cell r="G1147" t="str">
            <v>VALVE, ANGLE 5/8" OD COM 3/4 " MALE HOSE THREAD UNFINISHED, BLUE HANDLE</v>
          </cell>
          <cell r="H1147" t="str">
            <v>RAW MATERIALS</v>
          </cell>
          <cell r="I1147" t="str">
            <v>SPECIALTY RAW MATERIALS</v>
          </cell>
          <cell r="J1147" t="str">
            <v>EA</v>
          </cell>
          <cell r="K1147">
            <v>144</v>
          </cell>
          <cell r="L1147" t="str">
            <v>671436008320</v>
          </cell>
          <cell r="M1147" t="str">
            <v>10671436008327</v>
          </cell>
          <cell r="N1147" t="str">
            <v>30671436008321</v>
          </cell>
        </row>
        <row r="1148">
          <cell r="B1148" t="str">
            <v>P-06307</v>
          </cell>
          <cell r="C1148" t="str">
            <v>SPECIALTY PRODUCTS</v>
          </cell>
          <cell r="D1148">
            <v>20.051628749775997</v>
          </cell>
          <cell r="E1148">
            <v>17.972277960863774</v>
          </cell>
          <cell r="F1148">
            <v>20.065504631573283</v>
          </cell>
          <cell r="G1148" t="str">
            <v>VALVE, ANGLE 5/8" OD COM 3/4" MALE HOSE, UNFINISHED,RED HANDLE</v>
          </cell>
          <cell r="H1148" t="str">
            <v>RAW MATERIALS</v>
          </cell>
          <cell r="I1148" t="str">
            <v>SPECIALTY RAW MATERIALS</v>
          </cell>
          <cell r="J1148" t="str">
            <v>EA</v>
          </cell>
          <cell r="K1148">
            <v>144</v>
          </cell>
          <cell r="L1148" t="str">
            <v>671436008337</v>
          </cell>
          <cell r="M1148" t="str">
            <v>10671436008334</v>
          </cell>
          <cell r="N1148" t="str">
            <v>30671436008338</v>
          </cell>
        </row>
        <row r="1149">
          <cell r="B1149" t="str">
            <v>P-06316</v>
          </cell>
          <cell r="C1149" t="str">
            <v>SPECIALTY PRODUCTS</v>
          </cell>
          <cell r="D1149">
            <v>15.600000000000001</v>
          </cell>
          <cell r="E1149">
            <v>13.65</v>
          </cell>
          <cell r="F1149">
            <v>15.600000000000001</v>
          </cell>
          <cell r="G1149" t="str">
            <v>VALVE, 1/4 TURN BALL, 1/2" CRIMP PEX X 3/4" MGHT, BLUE HANDLE, WMOB, SIMPLEX</v>
          </cell>
          <cell r="H1149" t="str">
            <v>RAW MATERIALS</v>
          </cell>
          <cell r="I1149" t="str">
            <v>SPECIALTY RAW MATERIALS</v>
          </cell>
          <cell r="J1149" t="str">
            <v>EA</v>
          </cell>
          <cell r="L1149">
            <v>0</v>
          </cell>
          <cell r="M1149">
            <v>0</v>
          </cell>
          <cell r="N1149">
            <v>0</v>
          </cell>
        </row>
        <row r="1150">
          <cell r="B1150" t="str">
            <v>P-06317</v>
          </cell>
          <cell r="C1150" t="str">
            <v>SPECIALTY PRODUCTS</v>
          </cell>
          <cell r="D1150">
            <v>15.600000000000001</v>
          </cell>
          <cell r="E1150">
            <v>13.65</v>
          </cell>
          <cell r="F1150">
            <v>15.600000000000001</v>
          </cell>
          <cell r="G1150" t="str">
            <v>VALVE, 1/4 TURN BALL, 1/2" CRIMP PEX X 3/4" MGHT, RED HANDLE, WMOB, FOR SIMPLEX</v>
          </cell>
          <cell r="H1150" t="str">
            <v>RAW MATERIALS</v>
          </cell>
          <cell r="I1150" t="str">
            <v>SPECIALTY RAW MATERIALS</v>
          </cell>
          <cell r="J1150" t="str">
            <v>EA</v>
          </cell>
          <cell r="L1150">
            <v>0</v>
          </cell>
          <cell r="M1150">
            <v>0</v>
          </cell>
          <cell r="N1150">
            <v>0</v>
          </cell>
        </row>
        <row r="1151">
          <cell r="B1151" t="str">
            <v>P-06318</v>
          </cell>
          <cell r="C1151" t="str">
            <v>SPECIALTY PRODUCTS</v>
          </cell>
          <cell r="D1151">
            <v>16.25</v>
          </cell>
          <cell r="E1151">
            <v>14.3</v>
          </cell>
          <cell r="F1151">
            <v>16.25</v>
          </cell>
          <cell r="G1151" t="str">
            <v>VALVE, 1/4 TURN BALL, 1/2" CPVC X 3/4" MGHT, BLUE HANDLE, WMOB, FOR SIMPLEX</v>
          </cell>
          <cell r="H1151" t="str">
            <v>RAW MATERIALS</v>
          </cell>
          <cell r="I1151" t="str">
            <v>SPECIALTY RAW MATERIALS</v>
          </cell>
          <cell r="J1151" t="str">
            <v>EA</v>
          </cell>
          <cell r="L1151">
            <v>0</v>
          </cell>
          <cell r="M1151">
            <v>0</v>
          </cell>
          <cell r="N1151">
            <v>0</v>
          </cell>
        </row>
        <row r="1152">
          <cell r="B1152" t="str">
            <v>P-06319</v>
          </cell>
          <cell r="C1152" t="str">
            <v>SPECIALTY PRODUCTS</v>
          </cell>
          <cell r="D1152">
            <v>16.25</v>
          </cell>
          <cell r="E1152">
            <v>14.3</v>
          </cell>
          <cell r="F1152">
            <v>16.25</v>
          </cell>
          <cell r="G1152" t="str">
            <v>VALVE, 1/4 TURN BALL, 1/2" CPVC X 3/4" MGHT, RED HANDLE, WMOB, FOR SIMPLEX</v>
          </cell>
          <cell r="H1152" t="str">
            <v>RAW MATERIALS</v>
          </cell>
          <cell r="I1152" t="str">
            <v>SPECIALTY RAW MATERIALS</v>
          </cell>
          <cell r="J1152" t="str">
            <v>EA</v>
          </cell>
          <cell r="L1152">
            <v>0</v>
          </cell>
          <cell r="M1152">
            <v>0</v>
          </cell>
          <cell r="N1152">
            <v>0</v>
          </cell>
        </row>
        <row r="1153">
          <cell r="B1153" t="str">
            <v>P-06320</v>
          </cell>
          <cell r="C1153" t="str">
            <v>SPECIALTY PRODUCTS</v>
          </cell>
          <cell r="D1153">
            <v>15.582164906610696</v>
          </cell>
          <cell r="E1153">
            <v>13.966296824478803</v>
          </cell>
          <cell r="F1153">
            <v>15.59294788494568</v>
          </cell>
          <cell r="G1153" t="str">
            <v>VALVE, ANGLE 5/8" OD COM 3/4" MALE HOSE THREAD, NICKEL PLATED,WMOB</v>
          </cell>
          <cell r="H1153" t="str">
            <v>RAW MATERIALS</v>
          </cell>
          <cell r="I1153" t="str">
            <v>SPECIALTY RAW MATERIALS</v>
          </cell>
          <cell r="J1153" t="str">
            <v>EA</v>
          </cell>
          <cell r="K1153">
            <v>144</v>
          </cell>
          <cell r="L1153" t="str">
            <v>671436008382</v>
          </cell>
          <cell r="M1153">
            <v>0</v>
          </cell>
          <cell r="N1153" t="str">
            <v>30671436008383</v>
          </cell>
        </row>
        <row r="1154">
          <cell r="B1154" t="str">
            <v>P-06333-WB</v>
          </cell>
          <cell r="C1154" t="str">
            <v>SPECIALTY PRODUCTS</v>
          </cell>
          <cell r="D1154">
            <v>33.146569974119494</v>
          </cell>
          <cell r="E1154">
            <v>29.709275812856443</v>
          </cell>
          <cell r="F1154">
            <v>33.169507656274199</v>
          </cell>
          <cell r="G1154" t="str">
            <v>VALVE, W/ARRESTER 1/2" WIRSBO PEX X 3/4"MAL LEFT BLUE HANDLE</v>
          </cell>
          <cell r="H1154" t="str">
            <v>RAW MATERIALS</v>
          </cell>
          <cell r="I1154" t="str">
            <v>SPECIALTY RAW MATERIALS</v>
          </cell>
          <cell r="J1154" t="str">
            <v>EA</v>
          </cell>
          <cell r="K1154">
            <v>48</v>
          </cell>
          <cell r="L1154" t="str">
            <v>671436217333</v>
          </cell>
          <cell r="M1154">
            <v>0</v>
          </cell>
          <cell r="N1154" t="str">
            <v>30671436217334</v>
          </cell>
        </row>
        <row r="1155">
          <cell r="B1155" t="str">
            <v>P-06334-WB</v>
          </cell>
          <cell r="C1155" t="str">
            <v>SPECIALTY PRODUCTS</v>
          </cell>
          <cell r="D1155">
            <v>33.146569974119494</v>
          </cell>
          <cell r="E1155">
            <v>29.709275812856443</v>
          </cell>
          <cell r="F1155">
            <v>33.169507656274199</v>
          </cell>
          <cell r="G1155" t="str">
            <v>VALVE, W/ARRESTER 1/2" WIRSBO PEX X 3/4" RIGHT RED HANDLE</v>
          </cell>
          <cell r="H1155" t="str">
            <v>RAW MATERIALS</v>
          </cell>
          <cell r="I1155" t="str">
            <v>SPECIALTY RAW MATERIALS</v>
          </cell>
          <cell r="J1155" t="str">
            <v>EA</v>
          </cell>
          <cell r="K1155">
            <v>48</v>
          </cell>
          <cell r="L1155">
            <v>671436217340</v>
          </cell>
          <cell r="M1155">
            <v>0</v>
          </cell>
          <cell r="N1155">
            <v>30671436217341</v>
          </cell>
        </row>
        <row r="1156">
          <cell r="B1156" t="str">
            <v>P-06337</v>
          </cell>
          <cell r="C1156" t="str">
            <v>SPECIALTY PRODUCTS</v>
          </cell>
          <cell r="D1156">
            <v>28.080000000000002</v>
          </cell>
          <cell r="E1156">
            <v>28.080000000000002</v>
          </cell>
          <cell r="F1156">
            <v>28.080000000000002</v>
          </cell>
          <cell r="G1156" t="str">
            <v>HA,1/4 TURN BALL VALVE, VIEGA X 3/4" MALE HT</v>
          </cell>
          <cell r="H1156" t="str">
            <v>RAW MATERIALS</v>
          </cell>
          <cell r="I1156" t="str">
            <v>SPECIALTY RAW MATERIALS</v>
          </cell>
          <cell r="J1156" t="str">
            <v>EA</v>
          </cell>
          <cell r="K1156">
            <v>100</v>
          </cell>
          <cell r="L1156">
            <v>671436017971</v>
          </cell>
          <cell r="M1156">
            <v>0</v>
          </cell>
          <cell r="N1156">
            <v>30671436017989</v>
          </cell>
        </row>
        <row r="1157">
          <cell r="B1157" t="str">
            <v>P-06338</v>
          </cell>
          <cell r="C1157" t="str">
            <v>SPECIALTY PRODUCTS</v>
          </cell>
          <cell r="D1157">
            <v>28.080000000000002</v>
          </cell>
          <cell r="E1157">
            <v>28.080000000000002</v>
          </cell>
          <cell r="F1157">
            <v>28.080000000000002</v>
          </cell>
          <cell r="G1157" t="str">
            <v>HA, 1/4 TURN BALL VALVE, VIEGA X 3/4" MALE HOSE THREAD, RED HANDLE</v>
          </cell>
          <cell r="H1157" t="str">
            <v>RAW MATERIALS</v>
          </cell>
          <cell r="I1157" t="str">
            <v>SPECIALTY RAW MATERIALS</v>
          </cell>
          <cell r="J1157" t="str">
            <v>EA</v>
          </cell>
          <cell r="K1157">
            <v>100</v>
          </cell>
          <cell r="M1157">
            <v>0</v>
          </cell>
        </row>
        <row r="1158">
          <cell r="B1158" t="str">
            <v>P-06379</v>
          </cell>
          <cell r="C1158" t="str">
            <v>SPECIALTY PRODUCTS</v>
          </cell>
          <cell r="D1158">
            <v>12.068546688078754</v>
          </cell>
          <cell r="E1158">
            <v>10.59496215084283</v>
          </cell>
          <cell r="F1158">
            <v>12.913326399999999</v>
          </cell>
          <cell r="G1158" t="str">
            <v xml:space="preserve">HAMMER ARRESTER, 1/2" CRIMP PEX </v>
          </cell>
          <cell r="H1158" t="str">
            <v>ROUGH IN PIPE ACCESSORIES</v>
          </cell>
          <cell r="I1158" t="str">
            <v>HAMMER ARRESTER, AA</v>
          </cell>
          <cell r="J1158" t="str">
            <v>EA</v>
          </cell>
          <cell r="L1158" t="str">
            <v>00671436227516</v>
          </cell>
          <cell r="M1158">
            <v>0</v>
          </cell>
          <cell r="N1158">
            <v>0</v>
          </cell>
        </row>
        <row r="1159">
          <cell r="B1159" t="str">
            <v>P-06389</v>
          </cell>
          <cell r="C1159" t="str">
            <v>SPECIALTY PRODUCTS</v>
          </cell>
          <cell r="D1159">
            <v>15.997840958616024</v>
          </cell>
          <cell r="E1159">
            <v>14.044484711582358</v>
          </cell>
          <cell r="F1159">
            <v>16.587500799999997</v>
          </cell>
          <cell r="G1159" t="str">
            <v xml:space="preserve">HAMMER ARRESTER, AA 1/2" MIP </v>
          </cell>
          <cell r="H1159" t="str">
            <v>ROUGH IN PIPE ACCESSORIES</v>
          </cell>
          <cell r="I1159" t="str">
            <v>HAMMER ARRESTER, AA</v>
          </cell>
          <cell r="J1159" t="str">
            <v>EA</v>
          </cell>
          <cell r="K1159">
            <v>50</v>
          </cell>
          <cell r="L1159" t="str">
            <v>00671436215025</v>
          </cell>
          <cell r="M1159">
            <v>0</v>
          </cell>
          <cell r="N1159" t="str">
            <v>30671436215026</v>
          </cell>
        </row>
        <row r="1160">
          <cell r="B1160" t="str">
            <v>P-06390</v>
          </cell>
          <cell r="C1160" t="str">
            <v>SPECIALTY PRODUCTS</v>
          </cell>
          <cell r="D1160">
            <v>13.75252994688044</v>
          </cell>
          <cell r="E1160">
            <v>12.073328962588343</v>
          </cell>
          <cell r="F1160">
            <v>14.234739999999999</v>
          </cell>
          <cell r="G1160" t="str">
            <v xml:space="preserve">HAMMER ARRESTER, AA 1/2" CPVC </v>
          </cell>
          <cell r="H1160" t="str">
            <v>ROUGH IN PIPE ACCESSORIES</v>
          </cell>
          <cell r="I1160" t="str">
            <v>HAMMER ARRESTER, AA</v>
          </cell>
          <cell r="J1160" t="str">
            <v>EA</v>
          </cell>
          <cell r="K1160">
            <v>50</v>
          </cell>
          <cell r="L1160" t="str">
            <v>00671436215032</v>
          </cell>
          <cell r="M1160">
            <v>0</v>
          </cell>
          <cell r="N1160" t="str">
            <v>30671436215033</v>
          </cell>
        </row>
        <row r="1161">
          <cell r="B1161" t="str">
            <v>P-06391</v>
          </cell>
          <cell r="C1161" t="str">
            <v>SPECIALTY PRODUCTS</v>
          </cell>
          <cell r="D1161">
            <v>12.208878626312224</v>
          </cell>
          <cell r="E1161">
            <v>10.718159385154957</v>
          </cell>
          <cell r="F1161">
            <v>13.042244799999999</v>
          </cell>
          <cell r="G1161" t="str">
            <v xml:space="preserve">HAMMER ARRESTER, AA 1/2" MALE SWEAT </v>
          </cell>
          <cell r="H1161" t="str">
            <v>ROUGH IN PIPE ACCESSORIES</v>
          </cell>
          <cell r="I1161" t="str">
            <v>HAMMER ARRESTER, AA</v>
          </cell>
          <cell r="J1161" t="str">
            <v>EA</v>
          </cell>
          <cell r="K1161">
            <v>50</v>
          </cell>
          <cell r="L1161" t="str">
            <v>00671436215049</v>
          </cell>
          <cell r="M1161">
            <v>0</v>
          </cell>
          <cell r="N1161" t="str">
            <v>30671436215040</v>
          </cell>
        </row>
        <row r="1162">
          <cell r="B1162" t="str">
            <v>P-06392</v>
          </cell>
          <cell r="C1162" t="str">
            <v>SPECIALTY PRODUCTS</v>
          </cell>
          <cell r="D1162">
            <v>12.62987444101265</v>
          </cell>
          <cell r="E1162">
            <v>11.087751088091334</v>
          </cell>
          <cell r="F1162">
            <v>13.439743200000001</v>
          </cell>
          <cell r="G1162" t="str">
            <v xml:space="preserve">HAMMER ARRESTER, AA 3/4" MALE SWEAT </v>
          </cell>
          <cell r="H1162" t="str">
            <v>ROUGH IN PIPE ACCESSORIES</v>
          </cell>
          <cell r="I1162" t="str">
            <v>HAMMER ARRESTER, AA</v>
          </cell>
          <cell r="J1162" t="str">
            <v>EA</v>
          </cell>
          <cell r="K1162">
            <v>50</v>
          </cell>
          <cell r="L1162" t="str">
            <v>00671436215124</v>
          </cell>
          <cell r="M1162">
            <v>0</v>
          </cell>
          <cell r="N1162" t="str">
            <v>30671436215125</v>
          </cell>
        </row>
        <row r="1163">
          <cell r="B1163" t="str">
            <v>P-06393</v>
          </cell>
          <cell r="C1163" t="str">
            <v>SPECIALTY PRODUCTS</v>
          </cell>
          <cell r="D1163">
            <v>12.349210564545702</v>
          </cell>
          <cell r="E1163">
            <v>10.841356619467083</v>
          </cell>
          <cell r="F1163">
            <v>13.171163199999999</v>
          </cell>
          <cell r="G1163" t="str">
            <v xml:space="preserve">HAMMER ARRESTER, AA 3/8" PEX TEE </v>
          </cell>
          <cell r="H1163" t="str">
            <v>ROUGH IN PIPE ACCESSORIES</v>
          </cell>
          <cell r="I1163" t="str">
            <v>HAMMER ARRESTER, AA</v>
          </cell>
          <cell r="J1163" t="str">
            <v>EA</v>
          </cell>
          <cell r="K1163">
            <v>50</v>
          </cell>
          <cell r="L1163" t="str">
            <v>00671436215056</v>
          </cell>
          <cell r="M1163">
            <v>0</v>
          </cell>
          <cell r="N1163" t="str">
            <v>30671436215057</v>
          </cell>
        </row>
        <row r="1164">
          <cell r="B1164" t="str">
            <v>P-06396</v>
          </cell>
          <cell r="C1164" t="str">
            <v>SPECIALTY PRODUCTS</v>
          </cell>
          <cell r="D1164">
            <v>15.576845143915598</v>
          </cell>
          <cell r="E1164">
            <v>13.674893008645979</v>
          </cell>
          <cell r="F1164">
            <v>16.200745599999998</v>
          </cell>
          <cell r="G1164" t="str">
            <v xml:space="preserve">HAMMER ARRESTER, AA 3/8" OD COMP. TEE </v>
          </cell>
          <cell r="H1164" t="str">
            <v>ROUGH IN PIPE ACCESSORIES</v>
          </cell>
          <cell r="I1164" t="str">
            <v>HAMMER ARRESTER, AA</v>
          </cell>
          <cell r="J1164" t="str">
            <v>EA</v>
          </cell>
          <cell r="K1164">
            <v>50</v>
          </cell>
          <cell r="L1164" t="str">
            <v>00671436215087</v>
          </cell>
          <cell r="M1164">
            <v>0</v>
          </cell>
          <cell r="N1164" t="str">
            <v>30671436215088</v>
          </cell>
        </row>
        <row r="1165">
          <cell r="B1165" t="str">
            <v>P-06397</v>
          </cell>
          <cell r="C1165" t="str">
            <v>SPECIALTY PRODUCTS</v>
          </cell>
          <cell r="D1165">
            <v>17.120496464483811</v>
          </cell>
          <cell r="E1165">
            <v>15.030062586079362</v>
          </cell>
          <cell r="F1165">
            <v>17.6403344</v>
          </cell>
          <cell r="G1165" t="str">
            <v>HAMMER ARRESTER, AA, 5/8" COMP</v>
          </cell>
          <cell r="H1165" t="str">
            <v>ROUGH IN PIPE ACCESSORIES</v>
          </cell>
          <cell r="I1165" t="str">
            <v>HAMMER ARRESTER, AA</v>
          </cell>
          <cell r="J1165" t="str">
            <v>EA</v>
          </cell>
          <cell r="K1165">
            <v>50</v>
          </cell>
          <cell r="L1165" t="str">
            <v>00671436215094</v>
          </cell>
          <cell r="M1165" t="str">
            <v>10671436215091</v>
          </cell>
          <cell r="N1165" t="str">
            <v>30671436215095</v>
          </cell>
        </row>
        <row r="1166">
          <cell r="B1166" t="str">
            <v>P-06399</v>
          </cell>
          <cell r="C1166" t="str">
            <v>SPECIALTY PRODUCTS</v>
          </cell>
          <cell r="D1166">
            <v>17.541492279184233</v>
          </cell>
          <cell r="E1166">
            <v>15.399654289015743</v>
          </cell>
          <cell r="F1166">
            <v>18.0378328</v>
          </cell>
          <cell r="G1166" t="str">
            <v xml:space="preserve">HAMMER ARRESTER, AA 3/4" FGHT X 3/4" MGHT, FOR WM </v>
          </cell>
          <cell r="H1166" t="str">
            <v>ROUGH IN PIPE ACCESSORIES</v>
          </cell>
          <cell r="I1166" t="str">
            <v>HAMMER ARRESTER, AA</v>
          </cell>
          <cell r="J1166" t="str">
            <v>EA</v>
          </cell>
          <cell r="K1166">
            <v>50</v>
          </cell>
          <cell r="L1166" t="str">
            <v>00671436215117</v>
          </cell>
          <cell r="M1166">
            <v>0</v>
          </cell>
          <cell r="N1166" t="str">
            <v>30671436215118</v>
          </cell>
        </row>
        <row r="1167">
          <cell r="B1167" t="str">
            <v>P-06400</v>
          </cell>
          <cell r="C1167" t="str">
            <v>SPECIALTY PRODUCTS</v>
          </cell>
          <cell r="D1167">
            <v>17.681824217417706</v>
          </cell>
          <cell r="E1167">
            <v>15.522851523327869</v>
          </cell>
          <cell r="F1167">
            <v>18.1667512</v>
          </cell>
          <cell r="G1167" t="str">
            <v>HAMMER ARRESTER AA  3/8"OD F COMP X 3/8"OD COMP</v>
          </cell>
          <cell r="H1167" t="str">
            <v>ROUGH IN PIPE ACCESSORIES</v>
          </cell>
          <cell r="I1167" t="str">
            <v>HAMMER ARRESTER, AA</v>
          </cell>
          <cell r="J1167" t="str">
            <v>EA</v>
          </cell>
          <cell r="K1167">
            <v>50</v>
          </cell>
          <cell r="L1167" t="str">
            <v>00671436216367</v>
          </cell>
          <cell r="M1167">
            <v>0</v>
          </cell>
          <cell r="N1167" t="str">
            <v>30671436216368</v>
          </cell>
        </row>
        <row r="1168">
          <cell r="B1168" t="str">
            <v>P-06401</v>
          </cell>
          <cell r="C1168" t="str">
            <v>SPECIALTY PRODUCTS</v>
          </cell>
          <cell r="D1168">
            <v>17.681824217417706</v>
          </cell>
          <cell r="E1168">
            <v>15.522851523327869</v>
          </cell>
          <cell r="F1168">
            <v>18.1667512</v>
          </cell>
          <cell r="G1168" t="str">
            <v>HAMMER ARRESTER, AA 5/8" OD FEM COMP. X 5/8" OD COMP.</v>
          </cell>
          <cell r="H1168" t="str">
            <v>ROUGH IN PIPE ACCESSORIES</v>
          </cell>
          <cell r="I1168" t="str">
            <v>HAMMER ARRESTER, AA</v>
          </cell>
          <cell r="J1168" t="str">
            <v>EA</v>
          </cell>
          <cell r="K1168">
            <v>50</v>
          </cell>
          <cell r="L1168" t="str">
            <v>00671436216589</v>
          </cell>
          <cell r="M1168">
            <v>0</v>
          </cell>
          <cell r="N1168" t="str">
            <v>30671436216580</v>
          </cell>
        </row>
        <row r="1169">
          <cell r="B1169" t="str">
            <v>P-06405</v>
          </cell>
          <cell r="C1169" t="str">
            <v>SPECIALTY PRODUCTS</v>
          </cell>
          <cell r="D1169">
            <v>22.36</v>
          </cell>
          <cell r="E1169">
            <v>20.072000000000003</v>
          </cell>
          <cell r="F1169">
            <v>20.488</v>
          </cell>
          <cell r="G1169" t="str">
            <v>HAMMER ARRESTER TEE, 1/2" EXPANSION PEX X 1/2" EXPANSION PEX, LOW LEAD</v>
          </cell>
          <cell r="H1169" t="str">
            <v>ROUGH IN PIPE ACCESSORIES</v>
          </cell>
          <cell r="I1169" t="str">
            <v>HAMMER ARRESTER, AA</v>
          </cell>
          <cell r="J1169" t="str">
            <v>EA</v>
          </cell>
          <cell r="K1169">
            <v>50</v>
          </cell>
          <cell r="L1169" t="str">
            <v>671436018138</v>
          </cell>
          <cell r="M1169">
            <v>0</v>
          </cell>
          <cell r="N1169">
            <v>0</v>
          </cell>
        </row>
        <row r="1170">
          <cell r="B1170" t="str">
            <v>P-06406</v>
          </cell>
          <cell r="C1170" t="str">
            <v>SPECIALTY PRODUCTS</v>
          </cell>
          <cell r="D1170">
            <v>12.62987444101265</v>
          </cell>
          <cell r="E1170">
            <v>11.087751088091334</v>
          </cell>
          <cell r="F1170">
            <v>13.439743200000001</v>
          </cell>
          <cell r="G1170" t="str">
            <v>POLYMER INLINE HAMMER ARRESTER, 1/2" CRIMP PEX X 1/2" CRIMP PEX</v>
          </cell>
          <cell r="H1170" t="str">
            <v>ROUGH IN PIPE ACCESSORIES</v>
          </cell>
          <cell r="I1170" t="str">
            <v>HAMMER ARRESTER, AA</v>
          </cell>
          <cell r="J1170" t="str">
            <v>EA</v>
          </cell>
          <cell r="K1170">
            <v>50</v>
          </cell>
          <cell r="L1170" t="str">
            <v>671436019470</v>
          </cell>
          <cell r="M1170">
            <v>0</v>
          </cell>
          <cell r="N1170" t="str">
            <v>30671436021252</v>
          </cell>
        </row>
        <row r="1171">
          <cell r="B1171" t="str">
            <v>P-06407</v>
          </cell>
          <cell r="C1171" t="str">
            <v>SPECIALTY PRODUCTS</v>
          </cell>
          <cell r="D1171">
            <v>12.62987444101265</v>
          </cell>
          <cell r="E1171">
            <v>11.087751088091334</v>
          </cell>
          <cell r="F1171">
            <v>13.439743200000001</v>
          </cell>
          <cell r="G1171" t="str">
            <v>POLYMER INLINE HA, 1/2" UPONOR PEX X 1/2" UPONOR PEX</v>
          </cell>
          <cell r="H1171" t="str">
            <v>ROUGH IN PIPE ACCESSORIES</v>
          </cell>
          <cell r="I1171" t="str">
            <v>HAMMER ARRESTER, AA</v>
          </cell>
          <cell r="J1171" t="str">
            <v>EA</v>
          </cell>
          <cell r="K1171">
            <v>50</v>
          </cell>
          <cell r="L1171" t="str">
            <v>671436019487</v>
          </cell>
          <cell r="M1171">
            <v>0</v>
          </cell>
          <cell r="N1171" t="str">
            <v>30671436019549</v>
          </cell>
        </row>
        <row r="1172">
          <cell r="B1172" t="str">
            <v>P-06408</v>
          </cell>
          <cell r="C1172" t="str">
            <v>SPECIALTY PRODUCTS</v>
          </cell>
          <cell r="D1172">
            <v>12.62987444101265</v>
          </cell>
          <cell r="E1172">
            <v>11.087751088091334</v>
          </cell>
          <cell r="F1172">
            <v>13.439743200000001</v>
          </cell>
          <cell r="G1172" t="str">
            <v>POLYMER INLINE HA, 1/2" CPVC X 1/2" CPVC</v>
          </cell>
          <cell r="H1172" t="str">
            <v>ROUGH IN PIPE ACCESSORIES</v>
          </cell>
          <cell r="I1172" t="str">
            <v>HAMMER ARRESTER, AA</v>
          </cell>
          <cell r="J1172" t="str">
            <v>EA</v>
          </cell>
          <cell r="K1172">
            <v>50</v>
          </cell>
          <cell r="L1172" t="str">
            <v>671436021121</v>
          </cell>
          <cell r="M1172">
            <v>0</v>
          </cell>
          <cell r="N1172" t="str">
            <v>30671436021269</v>
          </cell>
        </row>
        <row r="1173">
          <cell r="B1173" t="str">
            <v>P-06420</v>
          </cell>
          <cell r="C1173" t="str">
            <v>SPECIALTY PRODUCTS</v>
          </cell>
          <cell r="D1173">
            <v>17.543428498497395</v>
          </cell>
          <cell r="E1173">
            <v>15.724177686316702</v>
          </cell>
          <cell r="F1173">
            <v>17.555568686369515</v>
          </cell>
          <cell r="G1173" t="str">
            <v xml:space="preserve">VALVE, ANGLE, LONG, 1/2" WIRSBO X 3/4" MALE,BLUE H </v>
          </cell>
          <cell r="H1173" t="str">
            <v>RAW MATERIALS</v>
          </cell>
          <cell r="I1173" t="str">
            <v>SPECIALTY RAW MATERIALS</v>
          </cell>
          <cell r="J1173" t="str">
            <v>EA</v>
          </cell>
          <cell r="K1173">
            <v>100</v>
          </cell>
          <cell r="L1173" t="str">
            <v>042867529652</v>
          </cell>
          <cell r="M1173">
            <v>0</v>
          </cell>
          <cell r="N1173" t="str">
            <v>30671436000899</v>
          </cell>
        </row>
        <row r="1174">
          <cell r="B1174" t="str">
            <v>P-06421</v>
          </cell>
          <cell r="C1174" t="str">
            <v>SPECIALTY PRODUCTS</v>
          </cell>
          <cell r="D1174">
            <v>17.542715919796422</v>
          </cell>
          <cell r="E1174">
            <v>15.723539001916413</v>
          </cell>
          <cell r="F1174">
            <v>17.55485561455858</v>
          </cell>
          <cell r="G1174" t="str">
            <v xml:space="preserve">VALVE, ANGLE, LONG, 1/2" WIRSBO X 3/4" MALE, RED H </v>
          </cell>
          <cell r="H1174" t="str">
            <v>RAW MATERIALS</v>
          </cell>
          <cell r="I1174" t="str">
            <v>SPECIALTY RAW MATERIALS</v>
          </cell>
          <cell r="J1174" t="str">
            <v>EA</v>
          </cell>
          <cell r="K1174">
            <v>100</v>
          </cell>
          <cell r="L1174" t="str">
            <v>671436215391</v>
          </cell>
          <cell r="M1174">
            <v>0</v>
          </cell>
          <cell r="N1174" t="str">
            <v>30671436215392</v>
          </cell>
        </row>
        <row r="1175">
          <cell r="B1175" t="str">
            <v>P-06422-LL</v>
          </cell>
          <cell r="C1175" t="str">
            <v>SPECIALTY PRODUCTS</v>
          </cell>
          <cell r="D1175">
            <v>14.016767622034576</v>
          </cell>
          <cell r="E1175">
            <v>12.563230995330251</v>
          </cell>
          <cell r="F1175">
            <v>14.026467333371269</v>
          </cell>
          <cell r="G1175" t="str">
            <v>VALVE, ANGLE, LONG, 1/2" WIRSBO X 1/4" OD COMP ____________________LOW</v>
          </cell>
          <cell r="H1175" t="str">
            <v>RAW MATERIALS</v>
          </cell>
          <cell r="I1175" t="str">
            <v>SPECIALTY RAW MATERIALS</v>
          </cell>
          <cell r="J1175" t="str">
            <v>EA</v>
          </cell>
          <cell r="L1175">
            <v>0</v>
          </cell>
          <cell r="M1175">
            <v>0</v>
          </cell>
          <cell r="N1175">
            <v>0</v>
          </cell>
        </row>
        <row r="1176">
          <cell r="B1176" t="str">
            <v>P-06450</v>
          </cell>
          <cell r="C1176" t="str">
            <v>SPECIALTY PRODUCTS</v>
          </cell>
          <cell r="D1176">
            <v>12.48</v>
          </cell>
          <cell r="E1176">
            <v>12.48</v>
          </cell>
          <cell r="F1176">
            <v>12.48</v>
          </cell>
          <cell r="G1176" t="str">
            <v>VALVE, GAS, ANGLE, 1/2-14 NPT MALE X 1/2-14 NPT FEMALE, 1/4 TURN, BRASS</v>
          </cell>
          <cell r="H1176" t="str">
            <v>RAW MATERIALS</v>
          </cell>
          <cell r="I1176" t="str">
            <v>SPECIALTY RAW MATERIALS</v>
          </cell>
          <cell r="J1176" t="str">
            <v>EA</v>
          </cell>
          <cell r="K1176">
            <v>50</v>
          </cell>
          <cell r="L1176">
            <v>671436007279</v>
          </cell>
          <cell r="M1176">
            <v>0</v>
          </cell>
          <cell r="N1176">
            <v>30671436016173</v>
          </cell>
        </row>
        <row r="1177">
          <cell r="B1177" t="str">
            <v>P-06451</v>
          </cell>
          <cell r="C1177" t="str">
            <v>SPECIALTY PRODUCTS</v>
          </cell>
          <cell r="D1177">
            <v>14.56</v>
          </cell>
          <cell r="E1177">
            <v>14.56</v>
          </cell>
          <cell r="F1177">
            <v>14.56</v>
          </cell>
          <cell r="G1177" t="str">
            <v>VALVE, GAS, ANGLE, 3/4-14 NPT MALE X 3/4-14 NPT FEMALE, 1/4 TURN, BRASS</v>
          </cell>
          <cell r="H1177" t="str">
            <v>RAW MATERIALS</v>
          </cell>
          <cell r="I1177" t="str">
            <v>SPECIALTY RAW MATERIALS</v>
          </cell>
          <cell r="J1177" t="str">
            <v>EA</v>
          </cell>
          <cell r="K1177">
            <v>50</v>
          </cell>
          <cell r="L1177">
            <v>671436016189</v>
          </cell>
          <cell r="M1177">
            <v>0</v>
          </cell>
          <cell r="N1177">
            <v>30671436016197</v>
          </cell>
        </row>
        <row r="1178">
          <cell r="B1178" t="str">
            <v>P-06452</v>
          </cell>
          <cell r="C1178" t="str">
            <v>SPECIALTY PRODUCTS</v>
          </cell>
          <cell r="D1178">
            <v>13</v>
          </cell>
          <cell r="E1178">
            <v>13</v>
          </cell>
          <cell r="F1178">
            <v>13</v>
          </cell>
          <cell r="G1178" t="str">
            <v>VALVE, GAS, ANGLE, 1/2-14 NPT FEMALE X 1/2-14 NPT FEMALE, 1/4 TURN, BRASS</v>
          </cell>
          <cell r="H1178" t="str">
            <v>RAW MATERIALS</v>
          </cell>
          <cell r="I1178" t="str">
            <v>SPECIALTY RAW MATERIALS</v>
          </cell>
          <cell r="J1178" t="str">
            <v>EA</v>
          </cell>
          <cell r="K1178">
            <v>50</v>
          </cell>
          <cell r="L1178">
            <v>42867521199</v>
          </cell>
          <cell r="M1178">
            <v>0</v>
          </cell>
          <cell r="N1178">
            <v>30042867001128</v>
          </cell>
        </row>
        <row r="1179">
          <cell r="B1179" t="str">
            <v>P-06550</v>
          </cell>
          <cell r="C1179" t="str">
            <v>SPECIALTY PRODUCTS</v>
          </cell>
          <cell r="D1179">
            <v>16.900000000000002</v>
          </cell>
          <cell r="E1179">
            <v>16.900000000000002</v>
          </cell>
          <cell r="F1179">
            <v>16.900000000000002</v>
          </cell>
          <cell r="G1179" t="str">
            <v>ADAPTER, GAS, BRASS 1/2" NPT FEM. X 1/2" NPT MALE</v>
          </cell>
          <cell r="H1179" t="str">
            <v>RAW MATERIALS</v>
          </cell>
          <cell r="I1179" t="str">
            <v>SPECIALTY RAW MATERIALS</v>
          </cell>
          <cell r="J1179" t="str">
            <v>EA</v>
          </cell>
          <cell r="L1179">
            <v>0</v>
          </cell>
          <cell r="M1179">
            <v>0</v>
          </cell>
          <cell r="N1179">
            <v>0</v>
          </cell>
        </row>
        <row r="1180">
          <cell r="B1180" t="str">
            <v>P-06913</v>
          </cell>
          <cell r="C1180" t="str">
            <v>SPECIALTY PRODUCTS</v>
          </cell>
          <cell r="D1180">
            <v>1.0695892214946596</v>
          </cell>
          <cell r="E1180">
            <v>0.95867298524867528</v>
          </cell>
          <cell r="F1180">
            <v>1.0703293854880349</v>
          </cell>
          <cell r="G1180" t="str">
            <v>HANDLE, LONG, PULL STOP</v>
          </cell>
          <cell r="H1180" t="str">
            <v>RAW MATERIALS</v>
          </cell>
          <cell r="I1180" t="str">
            <v>SPECIALTY RAW MATERIALS</v>
          </cell>
          <cell r="J1180" t="str">
            <v>EA</v>
          </cell>
          <cell r="L1180" t="str">
            <v>671761511113</v>
          </cell>
          <cell r="M1180">
            <v>0</v>
          </cell>
          <cell r="N1180">
            <v>0</v>
          </cell>
        </row>
        <row r="1181">
          <cell r="B1181" t="str">
            <v>P-07286</v>
          </cell>
          <cell r="C1181" t="str">
            <v>SPECIALTY PRODUCTS</v>
          </cell>
          <cell r="D1181">
            <v>16.794262120220548</v>
          </cell>
          <cell r="E1181">
            <v>15.0526997451806</v>
          </cell>
          <cell r="F1181">
            <v>16.805883879178928</v>
          </cell>
          <cell r="G1181" t="str">
            <v>VALVE, ANGLE LONG 1/2 " MIP X 3/4" GHT W/NU BLUE HANDLE, WMOB</v>
          </cell>
          <cell r="H1181" t="str">
            <v>RAW MATERIALS</v>
          </cell>
          <cell r="I1181" t="str">
            <v>SPECIALTY RAW MATERIALS</v>
          </cell>
          <cell r="J1181" t="str">
            <v>EA</v>
          </cell>
          <cell r="K1181">
            <v>100</v>
          </cell>
          <cell r="L1181" t="str">
            <v>671436002915</v>
          </cell>
          <cell r="M1181">
            <v>0</v>
          </cell>
          <cell r="N1181" t="str">
            <v>30671436002916</v>
          </cell>
        </row>
        <row r="1182">
          <cell r="B1182" t="str">
            <v>P-07287</v>
          </cell>
          <cell r="C1182" t="str">
            <v>SPECIALTY PRODUCTS</v>
          </cell>
          <cell r="D1182">
            <v>16.763359657647563</v>
          </cell>
          <cell r="E1182">
            <v>15.02500186317971</v>
          </cell>
          <cell r="F1182">
            <v>16.774960031863422</v>
          </cell>
          <cell r="G1182" t="str">
            <v>VALVE ANGLE, LONG 1/2" MIP X 3/4" GHT W/NUT RED HANDLE,WMOB</v>
          </cell>
          <cell r="H1182" t="str">
            <v>RAW MATERIALS</v>
          </cell>
          <cell r="I1182" t="str">
            <v>SPECIALTY RAW MATERIALS</v>
          </cell>
          <cell r="J1182" t="str">
            <v>EA</v>
          </cell>
          <cell r="K1182">
            <v>100</v>
          </cell>
          <cell r="L1182" t="str">
            <v>671436002922</v>
          </cell>
          <cell r="M1182">
            <v>0</v>
          </cell>
          <cell r="N1182" t="str">
            <v>30671436002923</v>
          </cell>
        </row>
        <row r="1183">
          <cell r="B1183" t="str">
            <v>P-07288-LL</v>
          </cell>
          <cell r="C1183" t="str">
            <v>SPECIALTY PRODUCTS</v>
          </cell>
          <cell r="D1183">
            <v>13.976803672420388</v>
          </cell>
          <cell r="E1183">
            <v>12.527411301087801</v>
          </cell>
          <cell r="F1183">
            <v>13.986475728395618</v>
          </cell>
          <cell r="G1183" t="str">
            <v>VALVE ANGLE 1/2 " MIP X 1/4" COMP. IMOB, W/NUT</v>
          </cell>
          <cell r="H1183" t="str">
            <v>RAW MATERIALS</v>
          </cell>
          <cell r="I1183" t="str">
            <v>SPECIALTY RAW MATERIALS</v>
          </cell>
          <cell r="J1183" t="str">
            <v>EA</v>
          </cell>
          <cell r="K1183">
            <v>80</v>
          </cell>
          <cell r="L1183" t="str">
            <v>671436248955</v>
          </cell>
          <cell r="M1183">
            <v>0</v>
          </cell>
          <cell r="N1183" t="str">
            <v>30671436248956</v>
          </cell>
        </row>
        <row r="1184">
          <cell r="B1184" t="str">
            <v>P-07300</v>
          </cell>
          <cell r="C1184" t="str">
            <v>SPECIALTY PRODUCTS</v>
          </cell>
          <cell r="D1184">
            <v>10.358303116912344</v>
          </cell>
          <cell r="E1184">
            <v>9.2841486915176397</v>
          </cell>
          <cell r="F1184">
            <v>10.365471142585687</v>
          </cell>
          <cell r="G1184" t="str">
            <v>VALVE ANGLE, LONG 1/2" PEX X 3/4" GHT W/NUT BLUE HANDLE, WMOB</v>
          </cell>
          <cell r="H1184" t="str">
            <v>RAW MATERIALS</v>
          </cell>
          <cell r="I1184" t="str">
            <v>SPECIALTY RAW MATERIALS</v>
          </cell>
          <cell r="J1184" t="str">
            <v>EA</v>
          </cell>
          <cell r="K1184">
            <v>100</v>
          </cell>
          <cell r="L1184" t="str">
            <v>671436005985</v>
          </cell>
          <cell r="M1184">
            <v>0</v>
          </cell>
          <cell r="N1184" t="str">
            <v>30671436005986</v>
          </cell>
        </row>
        <row r="1185">
          <cell r="B1185" t="str">
            <v>P-07301</v>
          </cell>
          <cell r="C1185" t="str">
            <v>SPECIALTY PRODUCTS</v>
          </cell>
          <cell r="D1185">
            <v>12.48</v>
          </cell>
          <cell r="E1185">
            <v>12.48</v>
          </cell>
          <cell r="F1185">
            <v>12.48</v>
          </cell>
          <cell r="G1185" t="str">
            <v>VALVE ANGLE, LONG 1/2" PEX X 3/4" GHT W/NUT RED HANDLE, WMOB</v>
          </cell>
          <cell r="H1185" t="str">
            <v>RAW MATERIALS</v>
          </cell>
          <cell r="I1185" t="str">
            <v>SPECIALTY RAW MATERIALS</v>
          </cell>
          <cell r="J1185" t="str">
            <v>EA</v>
          </cell>
          <cell r="K1185">
            <v>100</v>
          </cell>
          <cell r="L1185" t="str">
            <v>671436006005</v>
          </cell>
          <cell r="M1185">
            <v>0</v>
          </cell>
          <cell r="N1185" t="str">
            <v>30671436006006</v>
          </cell>
        </row>
        <row r="1186">
          <cell r="B1186" t="str">
            <v>P-1009</v>
          </cell>
          <cell r="C1186" t="str">
            <v>SPECIALTY PRODUCTS</v>
          </cell>
          <cell r="D1186">
            <v>3.3231238106693377</v>
          </cell>
          <cell r="E1186">
            <v>2.5754354288632686</v>
          </cell>
          <cell r="F1186">
            <v>2.4111343127767459</v>
          </cell>
          <cell r="G1186" t="str">
            <v>HOLDER, 1 1/2"-2" FOR ABS PIPE MULTI-PURPOSE</v>
          </cell>
          <cell r="H1186" t="str">
            <v>PIPE SUPPORT</v>
          </cell>
          <cell r="I1186" t="str">
            <v>DRAIN PIPE SUPPORT</v>
          </cell>
          <cell r="J1186" t="str">
            <v>EA</v>
          </cell>
          <cell r="K1186">
            <v>500</v>
          </cell>
          <cell r="L1186" t="str">
            <v>671436100338</v>
          </cell>
          <cell r="M1186" t="str">
            <v>10671436100335</v>
          </cell>
          <cell r="N1186" t="str">
            <v>30671436100339</v>
          </cell>
        </row>
        <row r="1187">
          <cell r="B1187" t="str">
            <v>P-1010</v>
          </cell>
          <cell r="C1187" t="str">
            <v>SPECIALTY PRODUCTS</v>
          </cell>
          <cell r="D1187">
            <v>3.9533714299342124</v>
          </cell>
          <cell r="E1187">
            <v>3.0638800791649228</v>
          </cell>
          <cell r="F1187">
            <v>2.8684184065792322</v>
          </cell>
          <cell r="G1187" t="str">
            <v>HOLDER, 3-4", FOR ABS PIPE MULTI-PURPOSE</v>
          </cell>
          <cell r="H1187" t="str">
            <v>PIPE SUPPORT</v>
          </cell>
          <cell r="I1187" t="str">
            <v>DRAIN PIPE SUPPORT</v>
          </cell>
          <cell r="J1187" t="str">
            <v>EA</v>
          </cell>
          <cell r="K1187">
            <v>300</v>
          </cell>
          <cell r="L1187" t="str">
            <v>671436100345</v>
          </cell>
          <cell r="M1187" t="str">
            <v>10671436100342</v>
          </cell>
          <cell r="N1187" t="str">
            <v>30671436100346</v>
          </cell>
        </row>
        <row r="1188">
          <cell r="B1188" t="str">
            <v>P-1011</v>
          </cell>
          <cell r="C1188" t="str">
            <v>SPECIALTY PRODUCTS</v>
          </cell>
          <cell r="D1188">
            <v>19.337142863808648</v>
          </cell>
          <cell r="E1188">
            <v>14.986369952437125</v>
          </cell>
          <cell r="F1188">
            <v>14.030307423485375</v>
          </cell>
          <cell r="G1188" t="str">
            <v xml:space="preserve">PLUMBERS TAPE, PLASTIC, 3/4", 100' ROLL </v>
          </cell>
          <cell r="H1188" t="str">
            <v>PIPE SUPPORT</v>
          </cell>
          <cell r="I1188" t="str">
            <v>DRAIN PIPE SUPPORT</v>
          </cell>
          <cell r="J1188" t="str">
            <v>EA</v>
          </cell>
          <cell r="K1188">
            <v>24</v>
          </cell>
          <cell r="L1188" t="str">
            <v>671436100352</v>
          </cell>
          <cell r="M1188">
            <v>0</v>
          </cell>
          <cell r="N1188" t="str">
            <v>30671436100353</v>
          </cell>
        </row>
        <row r="1189">
          <cell r="B1189" t="str">
            <v>P-10132</v>
          </cell>
          <cell r="C1189" t="str">
            <v>SPECIALTY PRODUCTS</v>
          </cell>
          <cell r="D1189">
            <v>4.9719854961179255</v>
          </cell>
          <cell r="E1189">
            <v>4.4563913719284667</v>
          </cell>
          <cell r="F1189">
            <v>4.9754261484411311</v>
          </cell>
          <cell r="G1189" t="str">
            <v>STRAP, HANG 'EM HANGER, NYLON STRAP</v>
          </cell>
          <cell r="H1189" t="str">
            <v>RAW MATERIALS</v>
          </cell>
          <cell r="I1189" t="str">
            <v>SPECIALTY RAW MATERIALS</v>
          </cell>
          <cell r="J1189" t="str">
            <v>EA</v>
          </cell>
          <cell r="K1189">
            <v>2200</v>
          </cell>
          <cell r="L1189" t="str">
            <v>671436100369</v>
          </cell>
          <cell r="M1189">
            <v>0</v>
          </cell>
          <cell r="N1189" t="str">
            <v>30671436100360</v>
          </cell>
        </row>
        <row r="1190">
          <cell r="B1190" t="str">
            <v>P-1039</v>
          </cell>
          <cell r="C1190" t="str">
            <v>SPECIALTY PRODUCTS</v>
          </cell>
          <cell r="D1190">
            <v>4.1539047633366719</v>
          </cell>
          <cell r="E1190">
            <v>3.2192942860790854</v>
          </cell>
          <cell r="F1190">
            <v>3.0139178909709332</v>
          </cell>
          <cell r="G1190" t="str">
            <v>HOLDER, 1 1/2"-2"  FOR PVC PIPE MULTI-PURPOSE</v>
          </cell>
          <cell r="H1190" t="str">
            <v>PIPE SUPPORT</v>
          </cell>
          <cell r="I1190" t="str">
            <v>DRAIN PIPE SUPPORT</v>
          </cell>
          <cell r="J1190" t="str">
            <v>EA</v>
          </cell>
          <cell r="K1190">
            <v>500</v>
          </cell>
          <cell r="L1190" t="str">
            <v>671436100376</v>
          </cell>
          <cell r="M1190" t="str">
            <v>10671436100373</v>
          </cell>
          <cell r="N1190" t="str">
            <v>30671436100377</v>
          </cell>
        </row>
        <row r="1191">
          <cell r="B1191" t="str">
            <v>P-1040</v>
          </cell>
          <cell r="C1191" t="str">
            <v>SPECIALTY PRODUCTS</v>
          </cell>
          <cell r="D1191">
            <v>4.8700952397740291</v>
          </cell>
          <cell r="E1191">
            <v>3.7743450250582384</v>
          </cell>
          <cell r="F1191">
            <v>3.5335589066555766</v>
          </cell>
          <cell r="G1191" t="str">
            <v>HOLDER, 3"-4",  FOR PVC PIPE MULTI-PURPOSE</v>
          </cell>
          <cell r="H1191" t="str">
            <v>PIPE SUPPORT</v>
          </cell>
          <cell r="I1191" t="str">
            <v>DRAIN PIPE SUPPORT</v>
          </cell>
          <cell r="J1191" t="str">
            <v>EA</v>
          </cell>
          <cell r="K1191">
            <v>300</v>
          </cell>
          <cell r="L1191" t="str">
            <v>671436100383</v>
          </cell>
          <cell r="M1191" t="str">
            <v>10671436100380</v>
          </cell>
          <cell r="N1191" t="str">
            <v>30671436100384</v>
          </cell>
        </row>
        <row r="1192">
          <cell r="B1192" t="str">
            <v>P-1056</v>
          </cell>
          <cell r="C1192" t="str">
            <v>SPECIALTY PRODUCTS</v>
          </cell>
          <cell r="D1192">
            <v>1.5756190481621861</v>
          </cell>
          <cell r="E1192">
            <v>1.2211116257541361</v>
          </cell>
          <cell r="F1192">
            <v>1.1432102345062158</v>
          </cell>
          <cell r="G1192" t="str">
            <v>PIPE SUPPORT BRACKET 2" X 2" ANGLE GALV. WITH 1 1/4" NOTCHED HOLES</v>
          </cell>
          <cell r="H1192" t="str">
            <v>PIPE SUPPORT</v>
          </cell>
          <cell r="I1192" t="str">
            <v>SUPPLY SUPPORT</v>
          </cell>
          <cell r="J1192" t="str">
            <v>EA</v>
          </cell>
          <cell r="K1192">
            <v>50</v>
          </cell>
          <cell r="L1192" t="str">
            <v>00671436229367</v>
          </cell>
          <cell r="M1192">
            <v>0</v>
          </cell>
          <cell r="N1192" t="str">
            <v>30671436229368</v>
          </cell>
        </row>
        <row r="1193">
          <cell r="B1193" t="str">
            <v>P-1059</v>
          </cell>
          <cell r="C1193" t="str">
            <v>SPECIALTY PRODUCTS</v>
          </cell>
          <cell r="D1193">
            <v>3.4090666678418207</v>
          </cell>
          <cell r="E1193">
            <v>3.1082841382832549</v>
          </cell>
          <cell r="F1193">
            <v>2.9099896878340039</v>
          </cell>
          <cell r="G1193" t="str">
            <v>PIPE SUPPORT BRACKET 1 1/4" X 20", 1/2" HOLES 2" CENTER</v>
          </cell>
          <cell r="H1193" t="str">
            <v>PIPE SUPPORT</v>
          </cell>
          <cell r="I1193" t="str">
            <v>SUPPLY SUPPORT</v>
          </cell>
          <cell r="J1193" t="str">
            <v>EA</v>
          </cell>
          <cell r="K1193">
            <v>50</v>
          </cell>
          <cell r="L1193" t="str">
            <v>671436215209</v>
          </cell>
          <cell r="M1193">
            <v>0</v>
          </cell>
          <cell r="N1193" t="str">
            <v>30671436215200</v>
          </cell>
        </row>
        <row r="1194">
          <cell r="B1194" t="str">
            <v>P-1060</v>
          </cell>
          <cell r="C1194" t="str">
            <v>SPECIALTY PRODUCTS</v>
          </cell>
          <cell r="D1194">
            <v>4.8700952397740291</v>
          </cell>
          <cell r="E1194">
            <v>4.4404059118332215</v>
          </cell>
          <cell r="F1194">
            <v>4.1571281254771488</v>
          </cell>
          <cell r="G1194" t="str">
            <v>PIPE SUPPORT BRACKET 1 1/4" X 20" W/EXTRUDED HOLES, 1/2" ON 2" CENTER</v>
          </cell>
          <cell r="H1194" t="str">
            <v>PIPE SUPPORT</v>
          </cell>
          <cell r="I1194" t="str">
            <v>SUPPLY SUPPORT</v>
          </cell>
          <cell r="J1194" t="str">
            <v>EA</v>
          </cell>
          <cell r="K1194">
            <v>50</v>
          </cell>
          <cell r="L1194" t="str">
            <v>00671436215216</v>
          </cell>
          <cell r="M1194">
            <v>0</v>
          </cell>
          <cell r="N1194" t="str">
            <v>30671436215217</v>
          </cell>
        </row>
        <row r="1195">
          <cell r="B1195" t="str">
            <v>P-1061</v>
          </cell>
          <cell r="C1195" t="str">
            <v>SPECIALTY PRODUCTS</v>
          </cell>
          <cell r="D1195">
            <v>4.3487085729276336</v>
          </cell>
          <cell r="E1195">
            <v>3.6633348772624079</v>
          </cell>
          <cell r="F1195">
            <v>3.4296307035186477</v>
          </cell>
          <cell r="G1195" t="str">
            <v>PIPE SUPPORT BRACKET 1 3/4" X 26", 1/2" HOLES ON 2" CENTER</v>
          </cell>
          <cell r="H1195" t="str">
            <v>PIPE SUPPORT</v>
          </cell>
          <cell r="I1195" t="str">
            <v>SUPPLY SUPPORT</v>
          </cell>
          <cell r="J1195" t="str">
            <v>EA</v>
          </cell>
          <cell r="K1195">
            <v>25</v>
          </cell>
          <cell r="L1195" t="str">
            <v>671436215223</v>
          </cell>
          <cell r="M1195">
            <v>0</v>
          </cell>
          <cell r="N1195" t="str">
            <v>30671436215224</v>
          </cell>
        </row>
        <row r="1196">
          <cell r="B1196" t="str">
            <v>P-1062</v>
          </cell>
          <cell r="C1196" t="str">
            <v>SPECIALTY PRODUCTS</v>
          </cell>
          <cell r="D1196">
            <v>4.512000001555351</v>
          </cell>
          <cell r="E1196">
            <v>3.3303044338749164</v>
          </cell>
          <cell r="F1196">
            <v>3.1178460941078616</v>
          </cell>
          <cell r="G1196" t="str">
            <v>PIPE SUPPORT BRACKET 1 3/4" X 20", 1/2" &amp; 3/4" HOLES ON 4" CENTER</v>
          </cell>
          <cell r="H1196" t="str">
            <v>PIPE SUPPORT</v>
          </cell>
          <cell r="I1196" t="str">
            <v>SUPPLY SUPPORT</v>
          </cell>
          <cell r="J1196" t="str">
            <v>EA</v>
          </cell>
          <cell r="K1196">
            <v>50</v>
          </cell>
          <cell r="L1196" t="str">
            <v>671436215230</v>
          </cell>
          <cell r="M1196">
            <v>0</v>
          </cell>
          <cell r="N1196" t="str">
            <v>30671436215231</v>
          </cell>
        </row>
        <row r="1197">
          <cell r="B1197" t="str">
            <v>P-1062-26</v>
          </cell>
          <cell r="C1197" t="str">
            <v>SPECIALTY PRODUCTS</v>
          </cell>
          <cell r="D1197">
            <v>5.7295238114988587</v>
          </cell>
          <cell r="E1197">
            <v>4.4404059118332215</v>
          </cell>
          <cell r="F1197">
            <v>4.1571281254771488</v>
          </cell>
          <cell r="G1197" t="str">
            <v>PIPE SUPPORT BRACKET 1 3/4" X 26", 1/2 &amp; 3/4 HOLES ON 4" CENTER</v>
          </cell>
          <cell r="H1197" t="str">
            <v>PIPE SUPPORT</v>
          </cell>
          <cell r="I1197" t="str">
            <v>SUPPLY SUPPORT</v>
          </cell>
          <cell r="J1197" t="str">
            <v>EA</v>
          </cell>
          <cell r="K1197">
            <v>50</v>
          </cell>
          <cell r="L1197" t="str">
            <v>00671436219351</v>
          </cell>
          <cell r="M1197">
            <v>0</v>
          </cell>
          <cell r="N1197" t="str">
            <v>30671436219352</v>
          </cell>
        </row>
        <row r="1198">
          <cell r="B1198" t="str">
            <v>P-1063</v>
          </cell>
          <cell r="C1198" t="str">
            <v>SPECIALTY PRODUCTS</v>
          </cell>
          <cell r="D1198">
            <v>4.4847847634507323</v>
          </cell>
          <cell r="E1198">
            <v>3.4413145816707473</v>
          </cell>
          <cell r="F1198">
            <v>3.2217742972447905</v>
          </cell>
          <cell r="G1198" t="str">
            <v>PIPE SUPPORT BRACKET 1 3/4" X 20", 1" &amp; 3/4" HOLES ON 4" CENTER</v>
          </cell>
          <cell r="H1198" t="str">
            <v>PIPE SUPPORT</v>
          </cell>
          <cell r="I1198" t="str">
            <v>SUPPLY SUPPORT</v>
          </cell>
          <cell r="J1198" t="str">
            <v>EA</v>
          </cell>
          <cell r="K1198">
            <v>50</v>
          </cell>
          <cell r="L1198" t="str">
            <v>671436215247</v>
          </cell>
          <cell r="M1198">
            <v>0</v>
          </cell>
          <cell r="N1198" t="str">
            <v>30671436215248</v>
          </cell>
        </row>
        <row r="1199">
          <cell r="B1199" t="str">
            <v>P-1063-26</v>
          </cell>
          <cell r="C1199" t="str">
            <v>SPECIALTY PRODUCTS</v>
          </cell>
          <cell r="D1199">
            <v>7.1619047643735732</v>
          </cell>
          <cell r="E1199">
            <v>5.5505073897915276</v>
          </cell>
          <cell r="F1199">
            <v>5.1964101568464356</v>
          </cell>
          <cell r="G1199" t="str">
            <v>PIPE SUPPORT BRACKET 1 3/4"X26", 1"&amp;3/4" HOLES ON 4" CENTER</v>
          </cell>
          <cell r="H1199" t="str">
            <v>PIPE SUPPORT</v>
          </cell>
          <cell r="I1199" t="str">
            <v>SUPPLY SUPPORT</v>
          </cell>
          <cell r="J1199" t="str">
            <v>EA</v>
          </cell>
          <cell r="K1199">
            <v>50</v>
          </cell>
          <cell r="L1199" t="str">
            <v>671436219368</v>
          </cell>
          <cell r="M1199">
            <v>0</v>
          </cell>
          <cell r="N1199" t="str">
            <v>30671436219369</v>
          </cell>
        </row>
        <row r="1200">
          <cell r="B1200" t="str">
            <v>P-1064</v>
          </cell>
          <cell r="C1200" t="str">
            <v>SPECIALTY PRODUCTS</v>
          </cell>
          <cell r="D1200">
            <v>4.6559542873192594</v>
          </cell>
          <cell r="E1200">
            <v>3.6633348772624079</v>
          </cell>
          <cell r="F1200">
            <v>3.4296307035186477</v>
          </cell>
          <cell r="G1200" t="str">
            <v>PIPE SUPPORT BRACKET 2" X 20" GALV W/ 1 3/8" NOTCHED HOLES</v>
          </cell>
          <cell r="H1200" t="str">
            <v>PIPE SUPPORT</v>
          </cell>
          <cell r="I1200" t="str">
            <v>SUPPLY SUPPORT</v>
          </cell>
          <cell r="J1200" t="str">
            <v>EA</v>
          </cell>
          <cell r="K1200">
            <v>50</v>
          </cell>
          <cell r="L1200" t="str">
            <v>671436215254</v>
          </cell>
          <cell r="M1200">
            <v>0</v>
          </cell>
          <cell r="N1200" t="str">
            <v>30671436215255</v>
          </cell>
        </row>
        <row r="1201">
          <cell r="B1201" t="str">
            <v>P-1065</v>
          </cell>
          <cell r="C1201" t="str">
            <v>SPECIALTY PRODUCTS</v>
          </cell>
          <cell r="D1201">
            <v>3.8674285727617295</v>
          </cell>
          <cell r="E1201">
            <v>3.3303044338749164</v>
          </cell>
          <cell r="F1201">
            <v>3.1178460941078616</v>
          </cell>
          <cell r="G1201" t="str">
            <v>PIPE SUPPORT BRACKET 1 3/4"X20" 1/2"HOLES ON2" CENTERS 3/4"&amp; 1"ON 4"CTR</v>
          </cell>
          <cell r="H1201" t="str">
            <v>PIPE SUPPORT</v>
          </cell>
          <cell r="I1201" t="str">
            <v>SUPPLY SUPPORT</v>
          </cell>
          <cell r="J1201" t="str">
            <v>EA</v>
          </cell>
          <cell r="K1201">
            <v>50</v>
          </cell>
          <cell r="L1201" t="str">
            <v>671436215261</v>
          </cell>
          <cell r="M1201">
            <v>0</v>
          </cell>
          <cell r="N1201" t="str">
            <v>30671436215262</v>
          </cell>
        </row>
        <row r="1202">
          <cell r="B1202" t="str">
            <v>P-1066</v>
          </cell>
          <cell r="C1202" t="str">
            <v>SPECIALTY PRODUCTS</v>
          </cell>
          <cell r="D1202">
            <v>4.5836190491990871</v>
          </cell>
          <cell r="E1202">
            <v>3.5523247294665778</v>
          </cell>
          <cell r="F1202">
            <v>3.3257025003817193</v>
          </cell>
          <cell r="G1202" t="str">
            <v>PIPE SUPPORT BRACKET 2"X20"W/EXTR 1/2HOLE 1/2"ON 1"CTR 3/4"ON 4"CTR</v>
          </cell>
          <cell r="H1202" t="str">
            <v>PIPE SUPPORT</v>
          </cell>
          <cell r="I1202" t="str">
            <v>SUPPLY SUPPORT</v>
          </cell>
          <cell r="J1202" t="str">
            <v>EA</v>
          </cell>
          <cell r="K1202">
            <v>50</v>
          </cell>
          <cell r="L1202" t="str">
            <v>671436215278</v>
          </cell>
          <cell r="M1202">
            <v>0</v>
          </cell>
          <cell r="N1202" t="str">
            <v>30671436215279</v>
          </cell>
        </row>
        <row r="1203">
          <cell r="B1203" t="str">
            <v>P-1067</v>
          </cell>
          <cell r="C1203" t="str">
            <v>SPECIALTY PRODUCTS</v>
          </cell>
          <cell r="D1203">
            <v>5.3542400018456844</v>
          </cell>
          <cell r="E1203">
            <v>3.9519612615315673</v>
          </cell>
          <cell r="F1203">
            <v>3.6998440316746621</v>
          </cell>
          <cell r="G1203" t="str">
            <v>PIPE SUPPORT BRACKET 2" X 26" GALV. W/1 3/8" NOTCHED HOLES</v>
          </cell>
          <cell r="H1203" t="str">
            <v>PIPE SUPPORT</v>
          </cell>
          <cell r="I1203" t="str">
            <v>SUPPLY SUPPORT</v>
          </cell>
          <cell r="J1203" t="str">
            <v>EA</v>
          </cell>
          <cell r="K1203">
            <v>25</v>
          </cell>
          <cell r="L1203" t="str">
            <v>671436218026</v>
          </cell>
          <cell r="M1203">
            <v>0</v>
          </cell>
          <cell r="N1203" t="str">
            <v>30671436218027</v>
          </cell>
        </row>
        <row r="1204">
          <cell r="B1204" t="str">
            <v>P-1068</v>
          </cell>
          <cell r="C1204" t="str">
            <v>SPECIALTY PRODUCTS</v>
          </cell>
          <cell r="D1204">
            <v>4.2971428586241442</v>
          </cell>
          <cell r="E1204">
            <v>3.3303044338749164</v>
          </cell>
          <cell r="F1204">
            <v>3.1178460941078616</v>
          </cell>
          <cell r="G1204" t="str">
            <v>PIPE SUPPORT BRACKET  1.90"X20", 1/2"HOLES ON 2" CTR,3/4&amp;1"HOLES ON 4"</v>
          </cell>
          <cell r="H1204" t="str">
            <v>PIPE SUPPORT</v>
          </cell>
          <cell r="I1204" t="str">
            <v>SUPPLY SUPPORT</v>
          </cell>
          <cell r="J1204" t="str">
            <v>EA</v>
          </cell>
          <cell r="K1204">
            <v>50</v>
          </cell>
          <cell r="L1204" t="str">
            <v>00671436219375</v>
          </cell>
          <cell r="M1204">
            <v>0</v>
          </cell>
          <cell r="N1204" t="str">
            <v>30671436219376</v>
          </cell>
        </row>
        <row r="1205">
          <cell r="B1205" t="str">
            <v>P-1073</v>
          </cell>
          <cell r="C1205" t="str">
            <v>SPECIALTY PRODUCTS</v>
          </cell>
          <cell r="D1205">
            <v>4.0587946680657918</v>
          </cell>
          <cell r="E1205">
            <v>3.419112552111581</v>
          </cell>
          <cell r="F1205">
            <v>3.2009886566174042</v>
          </cell>
          <cell r="G1205" t="str">
            <v>PIPE SUPPORT BRACKET 5" X 6 3/4" W/ EXTRD 1/2" &amp; 3/4" HOLES</v>
          </cell>
          <cell r="H1205" t="str">
            <v>PIPE SUPPORT</v>
          </cell>
          <cell r="I1205" t="str">
            <v>SUPPLY SUPPORT</v>
          </cell>
          <cell r="J1205" t="str">
            <v>EA</v>
          </cell>
          <cell r="K1205">
            <v>50</v>
          </cell>
          <cell r="L1205" t="str">
            <v>671436219436</v>
          </cell>
          <cell r="M1205">
            <v>0</v>
          </cell>
          <cell r="N1205" t="str">
            <v>30671436219437</v>
          </cell>
        </row>
        <row r="1206">
          <cell r="B1206" t="str">
            <v>P-1074</v>
          </cell>
          <cell r="C1206" t="str">
            <v>SPECIALTY PRODUCTS</v>
          </cell>
          <cell r="D1206">
            <v>13.321142861734849</v>
          </cell>
          <cell r="E1206">
            <v>10.323943745012242</v>
          </cell>
          <cell r="F1206">
            <v>9.6653228917343714</v>
          </cell>
          <cell r="G1206" t="str">
            <v>4 BOLT CLOSET CARRIER FLUSH VALVE POSITIONING BRACKET, CLOSED</v>
          </cell>
          <cell r="H1206" t="str">
            <v>PIPE SUPPORT</v>
          </cell>
          <cell r="I1206" t="str">
            <v>SUPPLY SUPPORT</v>
          </cell>
          <cell r="J1206" t="str">
            <v>EA</v>
          </cell>
          <cell r="K1206">
            <v>50</v>
          </cell>
          <cell r="L1206" t="str">
            <v>671436219726</v>
          </cell>
          <cell r="M1206">
            <v>0</v>
          </cell>
          <cell r="N1206" t="str">
            <v>30671436219727</v>
          </cell>
        </row>
        <row r="1207">
          <cell r="B1207" t="str">
            <v>P-1078-18</v>
          </cell>
          <cell r="C1207" t="str">
            <v>SPECIALTY PRODUCTS</v>
          </cell>
          <cell r="D1207">
            <v>1.1856</v>
          </cell>
          <cell r="E1207">
            <v>1.1856</v>
          </cell>
          <cell r="F1207">
            <v>1.1856</v>
          </cell>
          <cell r="G1207" t="str">
            <v>HYCO STRAP, 18" X 5/8" X 1/16"</v>
          </cell>
          <cell r="H1207" t="str">
            <v>PIPE SUPPORT</v>
          </cell>
          <cell r="I1207" t="str">
            <v>SUPPLY SUPPORT</v>
          </cell>
          <cell r="J1207" t="str">
            <v>EA</v>
          </cell>
          <cell r="K1207">
            <v>100</v>
          </cell>
          <cell r="L1207" t="str">
            <v>00671436025662</v>
          </cell>
          <cell r="M1207">
            <v>0</v>
          </cell>
          <cell r="N1207" t="str">
            <v>30671436025670</v>
          </cell>
        </row>
        <row r="1208">
          <cell r="B1208" t="str">
            <v>P-1078-20</v>
          </cell>
          <cell r="C1208" t="str">
            <v>SPECIALTY PRODUCTS</v>
          </cell>
          <cell r="D1208">
            <v>1.3520000000000001</v>
          </cell>
          <cell r="E1208">
            <v>1.1101014779583054</v>
          </cell>
          <cell r="F1208">
            <v>1.0392820313692872</v>
          </cell>
          <cell r="G1208" t="str">
            <v>HYCO STRAP, 20" X 5/8" X 1/16"</v>
          </cell>
          <cell r="H1208" t="str">
            <v>PIPE SUPPORT</v>
          </cell>
          <cell r="I1208" t="str">
            <v>SUPPLY SUPPORT</v>
          </cell>
          <cell r="J1208" t="str">
            <v>EA</v>
          </cell>
          <cell r="K1208">
            <v>100</v>
          </cell>
          <cell r="L1208" t="str">
            <v>671436001284</v>
          </cell>
          <cell r="M1208">
            <v>0</v>
          </cell>
          <cell r="N1208" t="str">
            <v>30671436001292</v>
          </cell>
        </row>
        <row r="1209">
          <cell r="B1209" t="str">
            <v>P-1078-26</v>
          </cell>
          <cell r="C1209" t="str">
            <v>SPECIALTY PRODUCTS</v>
          </cell>
          <cell r="D1209">
            <v>1.4144000000000001</v>
          </cell>
          <cell r="E1209">
            <v>1.4144000000000001</v>
          </cell>
          <cell r="F1209">
            <v>1.4144000000000001</v>
          </cell>
          <cell r="G1209" t="str">
            <v>HYCO STRAP, 26" X 5/8" X 1/16</v>
          </cell>
          <cell r="H1209" t="str">
            <v>PIPE SUPPORT</v>
          </cell>
          <cell r="I1209" t="str">
            <v>SUPPLY SUPPORT</v>
          </cell>
          <cell r="J1209" t="str">
            <v>EA</v>
          </cell>
          <cell r="K1209">
            <v>100</v>
          </cell>
          <cell r="L1209" t="str">
            <v>00671436025686</v>
          </cell>
          <cell r="M1209">
            <v>0</v>
          </cell>
          <cell r="N1209" t="str">
            <v>30671436025694</v>
          </cell>
        </row>
        <row r="1210">
          <cell r="B1210" t="str">
            <v>P-1090</v>
          </cell>
          <cell r="C1210" t="str">
            <v>SPECIALTY PRODUCTS</v>
          </cell>
          <cell r="D1210">
            <v>3.5975680012401332</v>
          </cell>
          <cell r="E1210">
            <v>3.0638800791649228</v>
          </cell>
          <cell r="F1210">
            <v>2.8684184065792322</v>
          </cell>
          <cell r="G1210" t="str">
            <v>BRACKET, 10" BOSS SLIDING BRACKET ASSEMBLY</v>
          </cell>
          <cell r="H1210" t="str">
            <v>PIPE SUPPORT</v>
          </cell>
          <cell r="I1210" t="str">
            <v>SUPPLY SUPPORT</v>
          </cell>
          <cell r="J1210" t="str">
            <v>EA</v>
          </cell>
          <cell r="K1210">
            <v>50</v>
          </cell>
          <cell r="L1210" t="str">
            <v>671436225260</v>
          </cell>
          <cell r="M1210">
            <v>0</v>
          </cell>
          <cell r="N1210" t="str">
            <v>30671436225261</v>
          </cell>
        </row>
        <row r="1211">
          <cell r="B1211" t="str">
            <v>P-1093</v>
          </cell>
          <cell r="C1211" t="str">
            <v>SPECIALTY PRODUCTS</v>
          </cell>
          <cell r="D1211">
            <v>4.4545615253450759</v>
          </cell>
          <cell r="E1211">
            <v>3.0416780496057569</v>
          </cell>
          <cell r="F1211">
            <v>2.8476327659518468</v>
          </cell>
          <cell r="G1211" t="str">
            <v>BRACKET, 13" BOSS SLIDING BRACKET ASSEMBLY</v>
          </cell>
          <cell r="H1211" t="str">
            <v>PIPE SUPPORT</v>
          </cell>
          <cell r="I1211" t="str">
            <v>SUPPLY SUPPORT</v>
          </cell>
          <cell r="J1211" t="str">
            <v>EA</v>
          </cell>
          <cell r="K1211">
            <v>50</v>
          </cell>
          <cell r="L1211" t="str">
            <v>671436225277</v>
          </cell>
          <cell r="M1211">
            <v>0</v>
          </cell>
          <cell r="N1211" t="str">
            <v>30671436225278</v>
          </cell>
        </row>
        <row r="1212">
          <cell r="B1212" t="str">
            <v>P-1602</v>
          </cell>
          <cell r="C1212" t="str">
            <v>SPECIALTY PRODUCTS</v>
          </cell>
          <cell r="D1212">
            <v>4.1146456000000002</v>
          </cell>
          <cell r="E1212">
            <v>4.52611016</v>
          </cell>
          <cell r="F1212">
            <v>3.8471936359999996</v>
          </cell>
          <cell r="G1212" t="str">
            <v>HANG'EM HANGER, 2'  NYLON STRAP</v>
          </cell>
          <cell r="H1212" t="str">
            <v>PIPE SUPPORT</v>
          </cell>
          <cell r="I1212" t="str">
            <v>DRAIN PIPE SUPPORT</v>
          </cell>
          <cell r="J1212" t="str">
            <v>EA</v>
          </cell>
          <cell r="K1212">
            <v>25</v>
          </cell>
          <cell r="L1212" t="str">
            <v>671436100390</v>
          </cell>
          <cell r="M1212">
            <v>0</v>
          </cell>
          <cell r="N1212" t="str">
            <v>30671436100391</v>
          </cell>
        </row>
        <row r="1213">
          <cell r="B1213" t="str">
            <v>P-1604</v>
          </cell>
          <cell r="C1213" t="str">
            <v>SPECIALTY PRODUCTS</v>
          </cell>
          <cell r="D1213">
            <v>8.071466669449018</v>
          </cell>
          <cell r="E1213">
            <v>8.8786133363939186</v>
          </cell>
          <cell r="F1213">
            <v>7.5468213359348306</v>
          </cell>
          <cell r="G1213" t="str">
            <v>HANG'EM HANGER 4', NYLON STRAP</v>
          </cell>
          <cell r="H1213" t="str">
            <v>PIPE SUPPORT</v>
          </cell>
          <cell r="I1213" t="str">
            <v>DRAIN PIPE SUPPORT</v>
          </cell>
          <cell r="J1213" t="str">
            <v>EA</v>
          </cell>
          <cell r="K1213">
            <v>25</v>
          </cell>
          <cell r="L1213" t="str">
            <v>671436220180</v>
          </cell>
          <cell r="M1213">
            <v>0</v>
          </cell>
          <cell r="N1213" t="str">
            <v>30671436220181</v>
          </cell>
        </row>
        <row r="1214">
          <cell r="B1214" t="str">
            <v>P-1610</v>
          </cell>
          <cell r="C1214" t="str">
            <v>SPECIALTY PRODUCTS</v>
          </cell>
          <cell r="D1214">
            <v>1.0599619051272888</v>
          </cell>
          <cell r="E1214">
            <v>0.82147509368914606</v>
          </cell>
          <cell r="F1214">
            <v>0.76906870321327236</v>
          </cell>
          <cell r="G1214" t="str">
            <v xml:space="preserve">J HOOK W/NAIL, 1 1/2 WHT  </v>
          </cell>
          <cell r="H1214" t="str">
            <v>PIPE SUPPORT</v>
          </cell>
          <cell r="I1214" t="str">
            <v>DRAIN PIPE SUPPORT</v>
          </cell>
          <cell r="J1214" t="str">
            <v>EA</v>
          </cell>
          <cell r="K1214">
            <v>125</v>
          </cell>
          <cell r="L1214" t="str">
            <v>671436229084</v>
          </cell>
          <cell r="M1214">
            <v>0</v>
          </cell>
          <cell r="N1214" t="str">
            <v>30671436229085</v>
          </cell>
        </row>
        <row r="1215">
          <cell r="B1215" t="str">
            <v>P-1612</v>
          </cell>
          <cell r="C1215" t="str">
            <v>SPECIALTY PRODUCTS</v>
          </cell>
          <cell r="D1215">
            <v>1.1459047622997718</v>
          </cell>
          <cell r="E1215">
            <v>0.88808118236664446</v>
          </cell>
          <cell r="F1215">
            <v>0.83142562509542983</v>
          </cell>
          <cell r="G1215" t="str">
            <v xml:space="preserve">J HOOK W/NAIL, 2" WHITE  </v>
          </cell>
          <cell r="H1215" t="str">
            <v>PIPE SUPPORT</v>
          </cell>
          <cell r="I1215" t="str">
            <v>DRAIN PIPE SUPPORT</v>
          </cell>
          <cell r="J1215" t="str">
            <v>EA</v>
          </cell>
          <cell r="K1215">
            <v>125</v>
          </cell>
          <cell r="L1215" t="str">
            <v>671436229091</v>
          </cell>
          <cell r="M1215">
            <v>0</v>
          </cell>
          <cell r="N1215" t="str">
            <v>30671436229092</v>
          </cell>
        </row>
        <row r="1216">
          <cell r="B1216" t="str">
            <v>P-1613</v>
          </cell>
          <cell r="C1216" t="str">
            <v>SPECIALTY PRODUCTS</v>
          </cell>
          <cell r="D1216">
            <v>1.260495238529749</v>
          </cell>
          <cell r="E1216">
            <v>0.97688930060330881</v>
          </cell>
          <cell r="F1216">
            <v>0.9145681876049726</v>
          </cell>
          <cell r="G1216" t="str">
            <v xml:space="preserve">J HOOK W/NAIL, 3" WHT  </v>
          </cell>
          <cell r="H1216" t="str">
            <v>PIPE SUPPORT</v>
          </cell>
          <cell r="I1216" t="str">
            <v>DRAIN PIPE SUPPORT</v>
          </cell>
          <cell r="J1216" t="str">
            <v>EA</v>
          </cell>
          <cell r="K1216">
            <v>100</v>
          </cell>
          <cell r="L1216" t="str">
            <v>671436229107</v>
          </cell>
          <cell r="M1216">
            <v>0</v>
          </cell>
          <cell r="N1216" t="str">
            <v>30671436229108</v>
          </cell>
        </row>
        <row r="1217">
          <cell r="B1217" t="str">
            <v>P-1614</v>
          </cell>
          <cell r="C1217" t="str">
            <v>SPECIALTY PRODUCTS</v>
          </cell>
          <cell r="D1217">
            <v>1.6042666672196806</v>
          </cell>
          <cell r="E1217">
            <v>1.2433136553133024</v>
          </cell>
          <cell r="F1217">
            <v>1.1639958751336017</v>
          </cell>
          <cell r="G1217" t="str">
            <v xml:space="preserve">J HOOK W/NAIL, 4" WHITE  </v>
          </cell>
          <cell r="H1217" t="str">
            <v>PIPE SUPPORT</v>
          </cell>
          <cell r="I1217" t="str">
            <v>DRAIN PIPE SUPPORT</v>
          </cell>
          <cell r="J1217" t="str">
            <v>EA</v>
          </cell>
          <cell r="K1217">
            <v>75</v>
          </cell>
          <cell r="L1217" t="str">
            <v>671436229114</v>
          </cell>
          <cell r="M1217">
            <v>0</v>
          </cell>
          <cell r="N1217" t="str">
            <v>30671436229115</v>
          </cell>
        </row>
        <row r="1218">
          <cell r="B1218" t="str">
            <v>P-2001</v>
          </cell>
          <cell r="C1218" t="str">
            <v>SPECIALTY PRODUCTS</v>
          </cell>
          <cell r="D1218">
            <v>1.3187200000000001</v>
          </cell>
          <cell r="E1218">
            <v>1.1101014779583054</v>
          </cell>
          <cell r="F1218">
            <v>1.0392820313692872</v>
          </cell>
          <cell r="G1218" t="str">
            <v xml:space="preserve">CLAMP, PIPE, GROMMET 1/2" CTS ASSEMBLY </v>
          </cell>
          <cell r="H1218" t="str">
            <v>PIPE SUPPORT</v>
          </cell>
          <cell r="I1218" t="str">
            <v>SUPPLY SUPPORT</v>
          </cell>
          <cell r="J1218" t="str">
            <v>EA</v>
          </cell>
          <cell r="K1218">
            <v>500</v>
          </cell>
          <cell r="L1218" t="str">
            <v>671436235580</v>
          </cell>
          <cell r="M1218" t="str">
            <v>10671436235587</v>
          </cell>
          <cell r="N1218" t="str">
            <v>30671436235581</v>
          </cell>
        </row>
        <row r="1219">
          <cell r="B1219" t="str">
            <v>P-2016</v>
          </cell>
          <cell r="C1219" t="str">
            <v>SPECIALTY PRODUCTS</v>
          </cell>
          <cell r="D1219">
            <v>0.35379809536005452</v>
          </cell>
          <cell r="E1219">
            <v>0.28862638426915943</v>
          </cell>
          <cell r="F1219">
            <v>0.27021332815601468</v>
          </cell>
          <cell r="G1219" t="str">
            <v>GROMMET, 1/2" FOR PIPE SUPPORT BRACKET BLUE</v>
          </cell>
          <cell r="H1219" t="str">
            <v>PIPE SUPPORT</v>
          </cell>
          <cell r="I1219" t="str">
            <v>SUPPLY SUPPORT</v>
          </cell>
          <cell r="J1219" t="str">
            <v>EA</v>
          </cell>
          <cell r="K1219">
            <v>1000</v>
          </cell>
          <cell r="L1219" t="str">
            <v>671436218743</v>
          </cell>
          <cell r="M1219" t="str">
            <v>10671436218740</v>
          </cell>
          <cell r="N1219" t="str">
            <v>30671436218744</v>
          </cell>
        </row>
        <row r="1220">
          <cell r="B1220" t="str">
            <v>P-2017</v>
          </cell>
          <cell r="C1220" t="str">
            <v>SPECIALTY PRODUCTS</v>
          </cell>
          <cell r="D1220">
            <v>0.38101333346467409</v>
          </cell>
          <cell r="E1220">
            <v>0.3108284138283256</v>
          </cell>
          <cell r="F1220">
            <v>0.29099896878340042</v>
          </cell>
          <cell r="G1220" t="str">
            <v>GROMMET, 3/4" FOR PIPE SUPPORT BRACKET BLUE</v>
          </cell>
          <cell r="H1220" t="str">
            <v>PIPE SUPPORT</v>
          </cell>
          <cell r="I1220" t="str">
            <v>SUPPLY SUPPORT</v>
          </cell>
          <cell r="J1220" t="str">
            <v>EA</v>
          </cell>
          <cell r="K1220">
            <v>1000</v>
          </cell>
          <cell r="L1220" t="str">
            <v>671436218750</v>
          </cell>
          <cell r="M1220" t="str">
            <v>10671436218757</v>
          </cell>
          <cell r="N1220" t="str">
            <v>30671436218751</v>
          </cell>
        </row>
        <row r="1221">
          <cell r="B1221" t="str">
            <v>P-2018</v>
          </cell>
          <cell r="C1221" t="str">
            <v>SPECIALTY PRODUCTS</v>
          </cell>
          <cell r="D1221">
            <v>0.38674285727617291</v>
          </cell>
          <cell r="E1221">
            <v>0.33303044338749166</v>
          </cell>
          <cell r="F1221">
            <v>0.31178460941078612</v>
          </cell>
          <cell r="G1221" t="str">
            <v>GROMMET, 1" FOR PIPE SUPPORT BRACKET BLUE</v>
          </cell>
          <cell r="H1221" t="str">
            <v>PIPE SUPPORT</v>
          </cell>
          <cell r="I1221" t="str">
            <v>SUPPLY SUPPORT</v>
          </cell>
          <cell r="J1221" t="str">
            <v>EA</v>
          </cell>
          <cell r="K1221">
            <v>1000</v>
          </cell>
          <cell r="L1221" t="str">
            <v>671436225338</v>
          </cell>
          <cell r="M1221" t="str">
            <v>10671436225335</v>
          </cell>
          <cell r="N1221" t="str">
            <v>30671436225339</v>
          </cell>
        </row>
        <row r="1222">
          <cell r="B1222" t="str">
            <v>P-2019</v>
          </cell>
          <cell r="C1222" t="str">
            <v>SPECIALTY PRODUCTS</v>
          </cell>
          <cell r="D1222">
            <v>0.37241904774742579</v>
          </cell>
          <cell r="E1222">
            <v>0.28862638426915943</v>
          </cell>
          <cell r="F1222">
            <v>0.27021332815601468</v>
          </cell>
          <cell r="G1222" t="str">
            <v>GROMMET, 1/2" CPVC FOR PIPE SUPPORT BRACKET WHITE</v>
          </cell>
          <cell r="H1222" t="str">
            <v>PIPE SUPPORT</v>
          </cell>
          <cell r="I1222" t="str">
            <v>SUPPLY SUPPORT</v>
          </cell>
          <cell r="J1222" t="str">
            <v>EA</v>
          </cell>
          <cell r="K1222">
            <v>1000</v>
          </cell>
          <cell r="L1222" t="str">
            <v>00671436024177</v>
          </cell>
          <cell r="M1222" t="str">
            <v>10671436024198</v>
          </cell>
          <cell r="N1222" t="str">
            <v>30671436024185</v>
          </cell>
        </row>
        <row r="1223">
          <cell r="B1223" t="str">
            <v>P-2020</v>
          </cell>
          <cell r="C1223" t="str">
            <v>SPECIALTY PRODUCTS</v>
          </cell>
          <cell r="D1223">
            <v>0.40106666680492015</v>
          </cell>
          <cell r="E1223">
            <v>0.3108284138283256</v>
          </cell>
          <cell r="F1223">
            <v>0.29099896878340042</v>
          </cell>
          <cell r="G1223" t="str">
            <v>GROMMET, 3/4" CPVC FOR PIPE SUPPORT BRACKET WHITE</v>
          </cell>
          <cell r="H1223" t="str">
            <v>PIPE SUPPORT</v>
          </cell>
          <cell r="I1223" t="str">
            <v>SUPPLY SUPPORT</v>
          </cell>
          <cell r="J1223" t="str">
            <v>EA</v>
          </cell>
          <cell r="K1223">
            <v>1000</v>
          </cell>
          <cell r="L1223" t="str">
            <v>00671436227578</v>
          </cell>
          <cell r="M1223" t="str">
            <v>10671436227575</v>
          </cell>
          <cell r="N1223" t="str">
            <v>30671436227579</v>
          </cell>
        </row>
        <row r="1224">
          <cell r="B1224" t="str">
            <v>P-2021</v>
          </cell>
          <cell r="C1224" t="str">
            <v>SPECIALTY PRODUCTS</v>
          </cell>
          <cell r="D1224">
            <v>1.3471866070413492</v>
          </cell>
          <cell r="E1224">
            <v>1.182693449396409</v>
          </cell>
          <cell r="F1224">
            <v>1.261363548708974</v>
          </cell>
          <cell r="G1224" t="str">
            <v>PEX BEND SUPPORT, 90 DEG FOR 1/2" &amp; 3/8" PEX</v>
          </cell>
          <cell r="H1224" t="str">
            <v>ROUGH IN PIPE ACCESSORIES</v>
          </cell>
          <cell r="I1224" t="str">
            <v>PEX BEND SUPPORT</v>
          </cell>
          <cell r="J1224" t="str">
            <v>EA</v>
          </cell>
          <cell r="K1224">
            <v>500</v>
          </cell>
          <cell r="L1224" t="str">
            <v>671436229053</v>
          </cell>
          <cell r="M1224" t="str">
            <v>10671436229050</v>
          </cell>
          <cell r="N1224" t="str">
            <v>30671436229054</v>
          </cell>
        </row>
        <row r="1225">
          <cell r="B1225" t="str">
            <v>P-2025</v>
          </cell>
          <cell r="C1225" t="str">
            <v>SPECIALTY PRODUCTS</v>
          </cell>
          <cell r="D1225">
            <v>1.6120000000000001</v>
          </cell>
          <cell r="E1225">
            <v>1.1388</v>
          </cell>
          <cell r="F1225">
            <v>1.2679240782705301</v>
          </cell>
          <cell r="G1225" t="str">
            <v xml:space="preserve">CLAMP, 1 1/4" PIPE FLEXI-FIN </v>
          </cell>
          <cell r="H1225" t="str">
            <v>PIPE SUPPORT</v>
          </cell>
          <cell r="I1225" t="str">
            <v>SUPPLY SUPPORT</v>
          </cell>
          <cell r="J1225" t="str">
            <v>EA</v>
          </cell>
          <cell r="K1225">
            <v>800</v>
          </cell>
          <cell r="L1225" t="str">
            <v>671436100406</v>
          </cell>
          <cell r="M1225" t="str">
            <v>10671436100403</v>
          </cell>
          <cell r="N1225" t="str">
            <v>30671436100407</v>
          </cell>
        </row>
        <row r="1226">
          <cell r="B1226" t="str">
            <v>P-2027</v>
          </cell>
          <cell r="C1226" t="str">
            <v>SPECIALTY PRODUCTS</v>
          </cell>
          <cell r="D1226">
            <v>2.1840000000000002</v>
          </cell>
          <cell r="E1226">
            <v>1.24176</v>
          </cell>
          <cell r="F1226">
            <v>1.5589230470539308</v>
          </cell>
          <cell r="G1226" t="str">
            <v xml:space="preserve">CLAMP, 1 1/2" PIPE FLEXI-FIN </v>
          </cell>
          <cell r="H1226" t="str">
            <v>PIPE SUPPORT</v>
          </cell>
          <cell r="I1226" t="str">
            <v>SUPPLY SUPPORT</v>
          </cell>
          <cell r="J1226" t="str">
            <v>EA</v>
          </cell>
          <cell r="K1226">
            <v>600</v>
          </cell>
          <cell r="L1226" t="str">
            <v>671436100413</v>
          </cell>
          <cell r="M1226" t="str">
            <v>10671436100410</v>
          </cell>
          <cell r="N1226" t="str">
            <v>30671436100414</v>
          </cell>
        </row>
        <row r="1227">
          <cell r="B1227" t="str">
            <v>P-2029</v>
          </cell>
          <cell r="C1227" t="str">
            <v>SPECIALTY PRODUCTS</v>
          </cell>
          <cell r="D1227">
            <v>2.7040000000000002</v>
          </cell>
          <cell r="E1227">
            <v>1.57456</v>
          </cell>
          <cell r="F1227">
            <v>1.9954215002290312</v>
          </cell>
          <cell r="G1227" t="str">
            <v xml:space="preserve">CLAMP, 2" PIPE FLEXI-FIN </v>
          </cell>
          <cell r="H1227" t="str">
            <v>PIPE SUPPORT</v>
          </cell>
          <cell r="I1227" t="str">
            <v>SUPPLY SUPPORT</v>
          </cell>
          <cell r="J1227" t="str">
            <v>EA</v>
          </cell>
          <cell r="K1227">
            <v>300</v>
          </cell>
          <cell r="L1227" t="str">
            <v>671436100420</v>
          </cell>
          <cell r="M1227" t="str">
            <v>10671436100427</v>
          </cell>
          <cell r="N1227" t="str">
            <v>30671436100421</v>
          </cell>
        </row>
        <row r="1228">
          <cell r="B1228" t="str">
            <v>P-2031</v>
          </cell>
          <cell r="C1228" t="str">
            <v>SPECIALTY PRODUCTS</v>
          </cell>
          <cell r="D1228">
            <v>0.38791999999999999</v>
          </cell>
          <cell r="E1228">
            <v>0.26</v>
          </cell>
          <cell r="F1228">
            <v>0.32031999999999999</v>
          </cell>
          <cell r="G1228" t="str">
            <v xml:space="preserve">CLAMP, 1/2" PIPE FLEXI-FIN </v>
          </cell>
          <cell r="H1228" t="str">
            <v>PIPE SUPPORT</v>
          </cell>
          <cell r="I1228" t="str">
            <v>SUPPLY SUPPORT</v>
          </cell>
          <cell r="J1228" t="str">
            <v>EA</v>
          </cell>
          <cell r="K1228">
            <v>1000</v>
          </cell>
          <cell r="L1228" t="str">
            <v>671436100437</v>
          </cell>
          <cell r="M1228" t="str">
            <v>10671436100434</v>
          </cell>
          <cell r="N1228" t="str">
            <v>30671436100438</v>
          </cell>
        </row>
        <row r="1229">
          <cell r="B1229" t="str">
            <v>P-2032</v>
          </cell>
          <cell r="C1229" t="str">
            <v>SPECIALTY PRODUCTS</v>
          </cell>
          <cell r="D1229">
            <v>0.43991999999999998</v>
          </cell>
          <cell r="E1229">
            <v>0.32863999999999999</v>
          </cell>
          <cell r="F1229">
            <v>0.31616</v>
          </cell>
          <cell r="G1229" t="str">
            <v xml:space="preserve">CLAMP, 3/4" PIPE FLEXI-FIN </v>
          </cell>
          <cell r="H1229" t="str">
            <v>PIPE SUPPORT</v>
          </cell>
          <cell r="I1229" t="str">
            <v>SUPPLY SUPPORT</v>
          </cell>
          <cell r="J1229" t="str">
            <v>EA</v>
          </cell>
          <cell r="K1229">
            <v>1000</v>
          </cell>
          <cell r="L1229" t="str">
            <v>671436100444</v>
          </cell>
          <cell r="M1229" t="str">
            <v>10671436100441</v>
          </cell>
          <cell r="N1229" t="str">
            <v>30671436100445</v>
          </cell>
        </row>
        <row r="1230">
          <cell r="B1230" t="str">
            <v>P-2033</v>
          </cell>
          <cell r="C1230" t="str">
            <v>SPECIALTY PRODUCTS</v>
          </cell>
          <cell r="D1230">
            <v>0.33592</v>
          </cell>
          <cell r="E1230">
            <v>0.3663334877262408</v>
          </cell>
          <cell r="F1230">
            <v>0.3429630703518648</v>
          </cell>
          <cell r="G1230" t="str">
            <v xml:space="preserve">CLAMP, 1" PIPE FLEXI-FIN </v>
          </cell>
          <cell r="H1230" t="str">
            <v>PIPE SUPPORT</v>
          </cell>
          <cell r="I1230" t="str">
            <v>SUPPLY SUPPORT</v>
          </cell>
          <cell r="J1230" t="str">
            <v>EA</v>
          </cell>
          <cell r="K1230">
            <v>250</v>
          </cell>
          <cell r="L1230" t="str">
            <v>671436100451</v>
          </cell>
          <cell r="M1230" t="str">
            <v>10671436100458</v>
          </cell>
          <cell r="N1230" t="str">
            <v>30671436100452</v>
          </cell>
        </row>
        <row r="1231">
          <cell r="B1231" t="str">
            <v>P-2041</v>
          </cell>
          <cell r="C1231" t="str">
            <v>SPECIALTY PRODUCTS</v>
          </cell>
          <cell r="D1231">
            <v>2.9793523819794063</v>
          </cell>
          <cell r="E1231">
            <v>2.3090110741532754</v>
          </cell>
          <cell r="F1231">
            <v>2.1617066252481174</v>
          </cell>
          <cell r="G1231" t="str">
            <v xml:space="preserve">CLAMP, 1/2" STRUT  </v>
          </cell>
          <cell r="H1231" t="str">
            <v>PIPE SUPPORT</v>
          </cell>
          <cell r="I1231" t="str">
            <v>SUPPLY SUPPORT</v>
          </cell>
          <cell r="J1231" t="str">
            <v>EA</v>
          </cell>
          <cell r="K1231">
            <v>1200</v>
          </cell>
          <cell r="L1231" t="str">
            <v>671436100468</v>
          </cell>
          <cell r="M1231" t="str">
            <v>10671436100465</v>
          </cell>
          <cell r="N1231" t="str">
            <v>30671436100469</v>
          </cell>
        </row>
        <row r="1232">
          <cell r="B1232" t="str">
            <v>P-2042</v>
          </cell>
          <cell r="C1232" t="str">
            <v>SPECIALTY PRODUCTS</v>
          </cell>
          <cell r="D1232">
            <v>3.4950095250143032</v>
          </cell>
          <cell r="E1232">
            <v>2.7086476062182654</v>
          </cell>
          <cell r="F1232">
            <v>2.5358481565410602</v>
          </cell>
          <cell r="G1232" t="str">
            <v xml:space="preserve">CLAMP, 3/4" STRUT  </v>
          </cell>
          <cell r="H1232" t="str">
            <v>PIPE SUPPORT</v>
          </cell>
          <cell r="I1232" t="str">
            <v>SUPPLY SUPPORT</v>
          </cell>
          <cell r="J1232" t="str">
            <v>EA</v>
          </cell>
          <cell r="K1232">
            <v>900</v>
          </cell>
          <cell r="L1232" t="str">
            <v>671436100475</v>
          </cell>
          <cell r="M1232" t="str">
            <v>10671436100472</v>
          </cell>
          <cell r="N1232" t="str">
            <v>30671436100476</v>
          </cell>
        </row>
        <row r="1233">
          <cell r="B1233" t="str">
            <v>P-2043</v>
          </cell>
          <cell r="C1233" t="str">
            <v>SPECIALTY PRODUCTS</v>
          </cell>
          <cell r="D1233">
            <v>4.0106666680492014</v>
          </cell>
          <cell r="E1233">
            <v>3.1082841382832549</v>
          </cell>
          <cell r="F1233">
            <v>2.9099896878340039</v>
          </cell>
          <cell r="G1233" t="str">
            <v xml:space="preserve">CLAMP, 1" STRUT  </v>
          </cell>
          <cell r="H1233" t="str">
            <v>PIPE SUPPORT</v>
          </cell>
          <cell r="I1233" t="str">
            <v>SUPPLY SUPPORT</v>
          </cell>
          <cell r="J1233" t="str">
            <v>EA</v>
          </cell>
          <cell r="K1233">
            <v>600</v>
          </cell>
          <cell r="L1233" t="str">
            <v>671436100482</v>
          </cell>
          <cell r="M1233" t="str">
            <v>10671436100489</v>
          </cell>
          <cell r="N1233" t="str">
            <v>30671436100483</v>
          </cell>
        </row>
        <row r="1234">
          <cell r="B1234" t="str">
            <v>P-2044</v>
          </cell>
          <cell r="C1234" t="str">
            <v>SPECIALTY PRODUCTS</v>
          </cell>
          <cell r="D1234">
            <v>5.2711619065789499</v>
          </cell>
          <cell r="E1234">
            <v>4.0851734388865646</v>
          </cell>
          <cell r="F1234">
            <v>3.8245578754389764</v>
          </cell>
          <cell r="G1234" t="str">
            <v xml:space="preserve">CLAMP, 1 1/4" STRUT  </v>
          </cell>
          <cell r="H1234" t="str">
            <v>PIPE SUPPORT</v>
          </cell>
          <cell r="I1234" t="str">
            <v>SUPPLY SUPPORT</v>
          </cell>
          <cell r="J1234" t="str">
            <v>EA</v>
          </cell>
          <cell r="K1234">
            <v>600</v>
          </cell>
          <cell r="L1234" t="str">
            <v>671436100499</v>
          </cell>
          <cell r="M1234" t="str">
            <v>10671436100496</v>
          </cell>
          <cell r="N1234" t="str">
            <v>30671436100490</v>
          </cell>
        </row>
        <row r="1235">
          <cell r="B1235" t="str">
            <v>P-2045</v>
          </cell>
          <cell r="C1235" t="str">
            <v>SPECIALTY PRODUCTS</v>
          </cell>
          <cell r="D1235">
            <v>6.3024761926487445</v>
          </cell>
          <cell r="E1235">
            <v>4.8844465030165445</v>
          </cell>
          <cell r="F1235">
            <v>4.5728409380248634</v>
          </cell>
          <cell r="G1235" t="str">
            <v xml:space="preserve">CLAMP, 1 1/2" STRUT  </v>
          </cell>
          <cell r="H1235" t="str">
            <v>PIPE SUPPORT</v>
          </cell>
          <cell r="I1235" t="str">
            <v>SUPPLY SUPPORT</v>
          </cell>
          <cell r="J1235" t="str">
            <v>EA</v>
          </cell>
          <cell r="K1235">
            <v>500</v>
          </cell>
          <cell r="L1235" t="str">
            <v>671436100505</v>
          </cell>
          <cell r="M1235" t="str">
            <v>10671436100502</v>
          </cell>
          <cell r="N1235" t="str">
            <v>30671436100506</v>
          </cell>
        </row>
        <row r="1236">
          <cell r="B1236" t="str">
            <v>P-2046</v>
          </cell>
          <cell r="C1236" t="str">
            <v>SPECIALTY PRODUCTS</v>
          </cell>
          <cell r="D1236">
            <v>8.8807619078232314</v>
          </cell>
          <cell r="E1236">
            <v>6.8826291633414947</v>
          </cell>
          <cell r="F1236">
            <v>6.4435485944895809</v>
          </cell>
          <cell r="G1236" t="str">
            <v xml:space="preserve">CLAMP, 2" STRUT  </v>
          </cell>
          <cell r="H1236" t="str">
            <v>PIPE SUPPORT</v>
          </cell>
          <cell r="I1236" t="str">
            <v>SUPPLY SUPPORT</v>
          </cell>
          <cell r="J1236" t="str">
            <v>EA</v>
          </cell>
          <cell r="K1236">
            <v>300</v>
          </cell>
          <cell r="L1236" t="str">
            <v>671436100512</v>
          </cell>
          <cell r="M1236" t="str">
            <v>10671436100519</v>
          </cell>
          <cell r="N1236" t="str">
            <v>30671436100513</v>
          </cell>
        </row>
        <row r="1237">
          <cell r="B1237" t="str">
            <v>P-2056</v>
          </cell>
          <cell r="C1237" t="str">
            <v>SPECIALTY PRODUCTS</v>
          </cell>
          <cell r="D1237">
            <v>0.92248000000000008</v>
          </cell>
          <cell r="E1237">
            <v>0.81640000000000001</v>
          </cell>
          <cell r="F1237">
            <v>0.97408796008881304</v>
          </cell>
          <cell r="G1237" t="str">
            <v>CLAMP, 1 1/4" FLEXI-FIN INSULATING SUSPENSION</v>
          </cell>
          <cell r="H1237" t="str">
            <v>PIPE SUPPORT</v>
          </cell>
          <cell r="I1237" t="str">
            <v>SUPPLY SUPPORT</v>
          </cell>
          <cell r="J1237" t="str">
            <v>EA</v>
          </cell>
          <cell r="K1237">
            <v>800</v>
          </cell>
          <cell r="L1237" t="str">
            <v>671436100529</v>
          </cell>
          <cell r="M1237" t="str">
            <v>10671436100526</v>
          </cell>
          <cell r="N1237" t="str">
            <v>30671436100520</v>
          </cell>
        </row>
        <row r="1238">
          <cell r="B1238" t="str">
            <v>P-2058</v>
          </cell>
          <cell r="C1238" t="str">
            <v>SPECIALTY PRODUCTS</v>
          </cell>
          <cell r="D1238">
            <v>1.1627200000000002</v>
          </cell>
          <cell r="E1238">
            <v>1.1450400000000001</v>
          </cell>
          <cell r="F1238">
            <v>1.2355452848917023</v>
          </cell>
          <cell r="G1238" t="str">
            <v>CLAMP, 1 1/2" FLEXI-FIN INSULATING SUSPENSION</v>
          </cell>
          <cell r="H1238" t="str">
            <v>PIPE SUPPORT</v>
          </cell>
          <cell r="I1238" t="str">
            <v>SUPPLY SUPPORT</v>
          </cell>
          <cell r="J1238" t="str">
            <v>EA</v>
          </cell>
          <cell r="K1238">
            <v>600</v>
          </cell>
          <cell r="L1238" t="str">
            <v>671436100536</v>
          </cell>
          <cell r="M1238" t="str">
            <v>10671436100533</v>
          </cell>
          <cell r="N1238" t="str">
            <v>30671436100537</v>
          </cell>
        </row>
        <row r="1239">
          <cell r="B1239" t="str">
            <v>P-2060</v>
          </cell>
          <cell r="C1239" t="str">
            <v>SPECIALTY PRODUCTS</v>
          </cell>
          <cell r="D1239">
            <v>0.93496000000000001</v>
          </cell>
          <cell r="E1239">
            <v>1.17624</v>
          </cell>
          <cell r="F1239">
            <v>1.1813407175545179</v>
          </cell>
          <cell r="G1239" t="str">
            <v>CLAMP, 2", FLEXI-FIN INSULATING SUSPENSION</v>
          </cell>
          <cell r="H1239" t="str">
            <v>PIPE SUPPORT</v>
          </cell>
          <cell r="I1239" t="str">
            <v>SUPPLY SUPPORT</v>
          </cell>
          <cell r="J1239" t="str">
            <v>EA</v>
          </cell>
          <cell r="K1239">
            <v>300</v>
          </cell>
          <cell r="L1239" t="str">
            <v>671436100543</v>
          </cell>
          <cell r="M1239" t="str">
            <v>10671436100540</v>
          </cell>
          <cell r="N1239" t="str">
            <v>30671436100544</v>
          </cell>
        </row>
        <row r="1240">
          <cell r="B1240" t="str">
            <v>P-2062</v>
          </cell>
          <cell r="C1240" t="str">
            <v>SPECIALTY PRODUCTS</v>
          </cell>
          <cell r="D1240">
            <v>0.25584000000000001</v>
          </cell>
          <cell r="E1240">
            <v>0.23712000000000003</v>
          </cell>
          <cell r="F1240">
            <v>0.21112000000000003</v>
          </cell>
          <cell r="G1240" t="str">
            <v>CLAMP, PIPE, 1/2" FLEXI-FIN INSULATING SUSPENSION, BAG OF 100</v>
          </cell>
          <cell r="H1240" t="str">
            <v>PIPE SUPPORT</v>
          </cell>
          <cell r="I1240" t="str">
            <v>SUPPLY SUPPORT</v>
          </cell>
          <cell r="J1240" t="str">
            <v>EA</v>
          </cell>
          <cell r="K1240">
            <v>1000</v>
          </cell>
          <cell r="L1240" t="str">
            <v>671436100550</v>
          </cell>
          <cell r="M1240" t="str">
            <v>10671436100557</v>
          </cell>
          <cell r="N1240" t="str">
            <v>30671436100551</v>
          </cell>
        </row>
        <row r="1241">
          <cell r="B1241" t="str">
            <v>P-2063</v>
          </cell>
          <cell r="C1241" t="str">
            <v>SPECIALTY PRODUCTS</v>
          </cell>
          <cell r="D1241">
            <v>0.29847999999999997</v>
          </cell>
          <cell r="E1241">
            <v>0.26624000000000003</v>
          </cell>
          <cell r="F1241">
            <v>0.30159999999999998</v>
          </cell>
          <cell r="G1241" t="str">
            <v>CLAMP, PIPE, 3/4" FLEXI-FIN INSULATING SUSPENSION, BAG OF 100</v>
          </cell>
          <cell r="H1241" t="str">
            <v>PIPE SUPPORT</v>
          </cell>
          <cell r="I1241" t="str">
            <v>SUPPLY SUPPORT</v>
          </cell>
          <cell r="J1241" t="str">
            <v>EA</v>
          </cell>
          <cell r="K1241">
            <v>1000</v>
          </cell>
          <cell r="L1241" t="str">
            <v>671436100567</v>
          </cell>
          <cell r="M1241" t="str">
            <v>10671436100564</v>
          </cell>
          <cell r="N1241" t="str">
            <v>30671436100568</v>
          </cell>
        </row>
        <row r="1242">
          <cell r="B1242" t="str">
            <v>P-2064</v>
          </cell>
          <cell r="C1242" t="str">
            <v>SPECIALTY PRODUCTS</v>
          </cell>
          <cell r="D1242">
            <v>0.59799999999999998</v>
          </cell>
          <cell r="E1242">
            <v>0.58344000000000007</v>
          </cell>
          <cell r="F1242">
            <v>0.61775999999999998</v>
          </cell>
          <cell r="G1242" t="str">
            <v>CLAMP, PIPE, 1" FLEXI-FIN INSULATING SUSPENSION</v>
          </cell>
          <cell r="H1242" t="str">
            <v>PIPE SUPPORT</v>
          </cell>
          <cell r="I1242" t="str">
            <v>SUPPLY SUPPORT</v>
          </cell>
          <cell r="J1242" t="str">
            <v>EA</v>
          </cell>
          <cell r="K1242">
            <v>250</v>
          </cell>
          <cell r="L1242" t="str">
            <v>671436100574</v>
          </cell>
          <cell r="M1242" t="str">
            <v>10671436100571</v>
          </cell>
          <cell r="N1242" t="str">
            <v>30671436100575</v>
          </cell>
        </row>
        <row r="1243">
          <cell r="B1243" t="str">
            <v>P-2070</v>
          </cell>
          <cell r="C1243" t="str">
            <v>SPECIALTY PRODUCTS</v>
          </cell>
          <cell r="D1243">
            <v>0.29847999999999997</v>
          </cell>
          <cell r="E1243">
            <v>0.16431999999999999</v>
          </cell>
          <cell r="F1243">
            <v>0.19240000000000002</v>
          </cell>
          <cell r="G1243" t="str">
            <v xml:space="preserve">CLAMP, FULL CIRCLE TUBE 1/2" WITH NAIL </v>
          </cell>
          <cell r="H1243" t="str">
            <v>PIPE SUPPORT</v>
          </cell>
          <cell r="I1243" t="str">
            <v>SUPPLY SUPPORT</v>
          </cell>
          <cell r="J1243" t="str">
            <v>EA</v>
          </cell>
          <cell r="K1243">
            <v>1000</v>
          </cell>
          <cell r="L1243" t="str">
            <v>671436009174</v>
          </cell>
          <cell r="M1243" t="str">
            <v>10671436009171</v>
          </cell>
          <cell r="N1243" t="str">
            <v>30671436009175</v>
          </cell>
        </row>
        <row r="1244">
          <cell r="B1244" t="str">
            <v>P-2071</v>
          </cell>
          <cell r="C1244" t="str">
            <v>SPECIALTY PRODUCTS</v>
          </cell>
          <cell r="D1244">
            <v>0.37231999999999998</v>
          </cell>
          <cell r="E1244">
            <v>0.21840000000000001</v>
          </cell>
          <cell r="F1244">
            <v>0.26</v>
          </cell>
          <cell r="G1244" t="str">
            <v xml:space="preserve">CLAMP, FULL CIRCLE TUBE 3/4" WITH NAIL </v>
          </cell>
          <cell r="H1244" t="str">
            <v>PIPE SUPPORT</v>
          </cell>
          <cell r="I1244" t="str">
            <v>SUPPLY SUPPORT</v>
          </cell>
          <cell r="J1244" t="str">
            <v>EA</v>
          </cell>
          <cell r="K1244">
            <v>500</v>
          </cell>
          <cell r="L1244" t="str">
            <v>671436009181</v>
          </cell>
          <cell r="M1244" t="str">
            <v>10671436009188</v>
          </cell>
          <cell r="N1244" t="str">
            <v>30671436009182</v>
          </cell>
        </row>
        <row r="1245">
          <cell r="B1245" t="str">
            <v>P-2072</v>
          </cell>
          <cell r="C1245" t="str">
            <v>SPECIALTY PRODUCTS</v>
          </cell>
          <cell r="D1245">
            <v>0.73527999999999993</v>
          </cell>
          <cell r="E1245">
            <v>0.73527999999999993</v>
          </cell>
          <cell r="F1245">
            <v>0.73527999999999993</v>
          </cell>
          <cell r="G1245" t="str">
            <v xml:space="preserve">CLAMP, FULL CIRCLE TUBE 1" WITH NAIL </v>
          </cell>
          <cell r="H1245" t="str">
            <v>PIPE SUPPORT</v>
          </cell>
          <cell r="I1245" t="str">
            <v>SUPPLY SUPPORT</v>
          </cell>
          <cell r="J1245" t="str">
            <v>EA</v>
          </cell>
          <cell r="K1245">
            <v>250</v>
          </cell>
          <cell r="L1245" t="str">
            <v>671436009198</v>
          </cell>
          <cell r="M1245" t="str">
            <v>10671436009195</v>
          </cell>
          <cell r="N1245" t="str">
            <v>30671436009199</v>
          </cell>
        </row>
        <row r="1246">
          <cell r="B1246" t="str">
            <v>P-2073</v>
          </cell>
          <cell r="C1246" t="str">
            <v>SPECIALTY PRODUCTS</v>
          </cell>
          <cell r="D1246">
            <v>2.2918095245995431</v>
          </cell>
          <cell r="E1246">
            <v>1.7761623647332887</v>
          </cell>
          <cell r="F1246">
            <v>1.6628512501908594</v>
          </cell>
          <cell r="G1246" t="str">
            <v xml:space="preserve">CLAMP, JOIST, 1/2", 3/4", 1" </v>
          </cell>
          <cell r="H1246" t="str">
            <v>PIPE SUPPORT</v>
          </cell>
          <cell r="I1246" t="str">
            <v>SUPPLY SUPPORT</v>
          </cell>
          <cell r="J1246" t="str">
            <v>EA</v>
          </cell>
          <cell r="K1246">
            <v>200</v>
          </cell>
          <cell r="L1246" t="str">
            <v>671436222177</v>
          </cell>
          <cell r="M1246" t="str">
            <v>10671436222174</v>
          </cell>
          <cell r="N1246" t="str">
            <v>30671436222178</v>
          </cell>
        </row>
        <row r="1247">
          <cell r="B1247" t="str">
            <v>P-2074</v>
          </cell>
          <cell r="C1247" t="str">
            <v>SPECIALTY PRODUCTS</v>
          </cell>
          <cell r="D1247">
            <v>2.4064000008295205</v>
          </cell>
          <cell r="E1247">
            <v>1.8649704829699532</v>
          </cell>
          <cell r="F1247">
            <v>1.7459938127004024</v>
          </cell>
          <cell r="G1247" t="str">
            <v xml:space="preserve">CLAMP, JOIST, 1.25",1.5"  </v>
          </cell>
          <cell r="H1247" t="str">
            <v>PIPE SUPPORT</v>
          </cell>
          <cell r="I1247" t="str">
            <v>SUPPLY SUPPORT</v>
          </cell>
          <cell r="J1247" t="str">
            <v>EA</v>
          </cell>
          <cell r="K1247">
            <v>200</v>
          </cell>
          <cell r="L1247" t="str">
            <v>671436222184</v>
          </cell>
          <cell r="M1247" t="str">
            <v>10671436222181</v>
          </cell>
          <cell r="N1247" t="str">
            <v>30671436222185</v>
          </cell>
        </row>
        <row r="1248">
          <cell r="B1248" t="str">
            <v>P-2075</v>
          </cell>
          <cell r="C1248" t="str">
            <v>SPECIALTY PRODUCTS</v>
          </cell>
          <cell r="D1248">
            <v>2.4780190484732563</v>
          </cell>
          <cell r="E1248">
            <v>1.9204755568678686</v>
          </cell>
          <cell r="F1248">
            <v>1.7979579142688664</v>
          </cell>
          <cell r="G1248" t="str">
            <v xml:space="preserve">CLAMP, JOIST, 1.25",1.5"  </v>
          </cell>
          <cell r="H1248" t="str">
            <v>PIPE SUPPORT</v>
          </cell>
          <cell r="I1248" t="str">
            <v>SUPPLY SUPPORT</v>
          </cell>
          <cell r="J1248" t="str">
            <v>EA</v>
          </cell>
          <cell r="K1248">
            <v>200</v>
          </cell>
          <cell r="L1248" t="str">
            <v>671436222191</v>
          </cell>
          <cell r="M1248" t="str">
            <v>10671436222198</v>
          </cell>
          <cell r="N1248" t="str">
            <v>30671436222192</v>
          </cell>
        </row>
        <row r="1249">
          <cell r="B1249" t="str">
            <v>P-2076</v>
          </cell>
          <cell r="C1249" t="str">
            <v>SPECIALTY PRODUCTS</v>
          </cell>
          <cell r="D1249">
            <v>2.5353142865882452</v>
          </cell>
          <cell r="E1249">
            <v>1.9648796159862008</v>
          </cell>
          <cell r="F1249">
            <v>1.8395291955236386</v>
          </cell>
          <cell r="G1249" t="str">
            <v xml:space="preserve">CLAMP, RAFTER, 1.25",1.5"  </v>
          </cell>
          <cell r="H1249" t="str">
            <v>PIPE SUPPORT</v>
          </cell>
          <cell r="I1249" t="str">
            <v>SUPPLY SUPPORT</v>
          </cell>
          <cell r="J1249" t="str">
            <v>EA</v>
          </cell>
          <cell r="K1249">
            <v>200</v>
          </cell>
          <cell r="L1249" t="str">
            <v>671436222207</v>
          </cell>
          <cell r="M1249" t="str">
            <v>10671436222204</v>
          </cell>
          <cell r="N1249" t="str">
            <v>30671436222208</v>
          </cell>
        </row>
        <row r="1250">
          <cell r="B1250" t="str">
            <v>P-2086</v>
          </cell>
          <cell r="C1250" t="str">
            <v>SPECIALTY PRODUCTS</v>
          </cell>
          <cell r="D1250">
            <v>0.33280000000000004</v>
          </cell>
          <cell r="E1250">
            <v>0.33176</v>
          </cell>
          <cell r="F1250">
            <v>0.46975547817891777</v>
          </cell>
          <cell r="G1250" t="str">
            <v xml:space="preserve">CLAMP, 1/2", FLEXI-FIN PIPE INSULATOR, BAG OF 100 </v>
          </cell>
          <cell r="H1250" t="str">
            <v>PIPE SUPPORT</v>
          </cell>
          <cell r="I1250" t="str">
            <v>SUPPLY SUPPORT</v>
          </cell>
          <cell r="J1250" t="str">
            <v>EA</v>
          </cell>
          <cell r="K1250">
            <v>1000</v>
          </cell>
          <cell r="L1250" t="str">
            <v>671436100581</v>
          </cell>
          <cell r="M1250" t="str">
            <v>10671436100588</v>
          </cell>
          <cell r="N1250" t="str">
            <v>30671436100582</v>
          </cell>
        </row>
        <row r="1251">
          <cell r="B1251" t="str">
            <v>P-2087</v>
          </cell>
          <cell r="C1251" t="str">
            <v>SPECIALTY PRODUCTS</v>
          </cell>
          <cell r="D1251">
            <v>0.64480000000000004</v>
          </cell>
          <cell r="E1251">
            <v>0.41912000000000005</v>
          </cell>
          <cell r="F1251">
            <v>0.36503999999999998</v>
          </cell>
          <cell r="G1251" t="str">
            <v xml:space="preserve">CLAMP, 3/4", FLEXI-FIN PIPE INSULATOR </v>
          </cell>
          <cell r="H1251" t="str">
            <v>PIPE SUPPORT</v>
          </cell>
          <cell r="I1251" t="str">
            <v>SUPPLY SUPPORT</v>
          </cell>
          <cell r="J1251" t="str">
            <v>EA</v>
          </cell>
          <cell r="K1251">
            <v>1000</v>
          </cell>
          <cell r="L1251" t="str">
            <v>671436100598</v>
          </cell>
          <cell r="M1251" t="str">
            <v>10671436100595</v>
          </cell>
          <cell r="N1251" t="str">
            <v>30671436100599</v>
          </cell>
        </row>
        <row r="1252">
          <cell r="B1252" t="str">
            <v>P-2089</v>
          </cell>
          <cell r="C1252" t="str">
            <v>SPECIALTY PRODUCTS</v>
          </cell>
          <cell r="D1252">
            <v>0.74151999999999996</v>
          </cell>
          <cell r="E1252">
            <v>0.53144000000000002</v>
          </cell>
          <cell r="F1252">
            <v>0.42847999999999997</v>
          </cell>
          <cell r="G1252" t="str">
            <v xml:space="preserve">CLAMP, 1", FLEXI-FIN PIPE INSULATOR </v>
          </cell>
          <cell r="H1252" t="str">
            <v>PIPE SUPPORT</v>
          </cell>
          <cell r="I1252" t="str">
            <v>SUPPLY SUPPORT</v>
          </cell>
          <cell r="J1252" t="str">
            <v>EA</v>
          </cell>
          <cell r="K1252">
            <v>300</v>
          </cell>
          <cell r="L1252" t="str">
            <v>671436001499</v>
          </cell>
          <cell r="M1252" t="str">
            <v>10671436001496</v>
          </cell>
          <cell r="N1252" t="str">
            <v>30671436001490</v>
          </cell>
        </row>
        <row r="1253">
          <cell r="B1253" t="str">
            <v>P-2090</v>
          </cell>
          <cell r="C1253" t="str">
            <v>SPECIALTY PRODUCTS</v>
          </cell>
          <cell r="D1253">
            <v>0.33488000000000001</v>
          </cell>
          <cell r="E1253">
            <v>0.30575999999999998</v>
          </cell>
          <cell r="F1253">
            <v>0.36503999999999998</v>
          </cell>
          <cell r="G1253" t="str">
            <v xml:space="preserve">CLAMP, 1/2" SINGLE NAIL </v>
          </cell>
          <cell r="H1253" t="str">
            <v>PIPE SUPPORT</v>
          </cell>
          <cell r="I1253" t="str">
            <v>SUPPLY SUPPORT</v>
          </cell>
          <cell r="J1253" t="str">
            <v>EA</v>
          </cell>
          <cell r="K1253">
            <v>1500</v>
          </cell>
          <cell r="L1253" t="str">
            <v>671436100611</v>
          </cell>
          <cell r="M1253" t="str">
            <v>10671436100618</v>
          </cell>
          <cell r="N1253" t="str">
            <v>30671436100612</v>
          </cell>
        </row>
        <row r="1254">
          <cell r="B1254" t="str">
            <v>P-2091</v>
          </cell>
          <cell r="C1254" t="str">
            <v>SPECIALTY PRODUCTS</v>
          </cell>
          <cell r="D1254">
            <v>0.35809523821867867</v>
          </cell>
          <cell r="E1254">
            <v>0.27752536948957635</v>
          </cell>
          <cell r="F1254">
            <v>0.2598205078423218</v>
          </cell>
          <cell r="G1254" t="str">
            <v xml:space="preserve">CLAMP, 3/4" SINGLE NAIL </v>
          </cell>
          <cell r="H1254" t="str">
            <v>PIPE SUPPORT</v>
          </cell>
          <cell r="I1254" t="str">
            <v>SUPPLY SUPPORT</v>
          </cell>
          <cell r="J1254" t="str">
            <v>EA</v>
          </cell>
          <cell r="K1254">
            <v>1000</v>
          </cell>
          <cell r="L1254" t="str">
            <v>671436100628</v>
          </cell>
          <cell r="M1254" t="str">
            <v>10671436100625</v>
          </cell>
          <cell r="N1254" t="str">
            <v>30671436100629</v>
          </cell>
        </row>
        <row r="1255">
          <cell r="B1255" t="str">
            <v>P-3000</v>
          </cell>
          <cell r="C1255" t="str">
            <v>SPECIALTY PRODUCTS</v>
          </cell>
          <cell r="D1255">
            <v>18.198980800000001</v>
          </cell>
          <cell r="E1255">
            <v>17.756134155224277</v>
          </cell>
          <cell r="F1255">
            <v>17.201538391554006</v>
          </cell>
          <cell r="G1255" t="str">
            <v xml:space="preserve">TUB BOX, RIGHT-TITE II, CUT CORNER, SOLD IN PAIRS </v>
          </cell>
          <cell r="H1255" t="str">
            <v>GROUND WORK</v>
          </cell>
          <cell r="I1255" t="str">
            <v>TUB BOX</v>
          </cell>
          <cell r="J1255" t="str">
            <v>EA</v>
          </cell>
          <cell r="K1255">
            <v>5</v>
          </cell>
          <cell r="L1255" t="str">
            <v>671436100635</v>
          </cell>
          <cell r="M1255">
            <v>0</v>
          </cell>
          <cell r="N1255" t="str">
            <v>30671436100636</v>
          </cell>
        </row>
        <row r="1256">
          <cell r="B1256" t="str">
            <v>P-3013</v>
          </cell>
          <cell r="C1256" t="str">
            <v>SPECIALTY PRODUCTS</v>
          </cell>
          <cell r="D1256">
            <v>24.622770330724894</v>
          </cell>
          <cell r="E1256">
            <v>21.770564485970631</v>
          </cell>
          <cell r="F1256">
            <v>21.090581853992305</v>
          </cell>
          <cell r="G1256" t="str">
            <v xml:space="preserve">PLASTI-SLEEVE, 1" 4 MIL, RED, 200' ROLL </v>
          </cell>
          <cell r="H1256" t="str">
            <v>GROUND WORK</v>
          </cell>
          <cell r="I1256" t="str">
            <v>PLASTI-SLEEVE</v>
          </cell>
          <cell r="J1256" t="str">
            <v>EA</v>
          </cell>
          <cell r="K1256">
            <v>20</v>
          </cell>
          <cell r="L1256" t="str">
            <v>671436100659</v>
          </cell>
          <cell r="M1256">
            <v>0</v>
          </cell>
          <cell r="N1256" t="str">
            <v>30671436100650</v>
          </cell>
        </row>
        <row r="1257">
          <cell r="B1257" t="str">
            <v>P-3014</v>
          </cell>
          <cell r="C1257" t="str">
            <v>SPECIALTY PRODUCTS</v>
          </cell>
          <cell r="D1257">
            <v>24.622770330724894</v>
          </cell>
          <cell r="E1257">
            <v>21.770564485970631</v>
          </cell>
          <cell r="F1257">
            <v>21.090581853992305</v>
          </cell>
          <cell r="G1257" t="str">
            <v xml:space="preserve">PLASTI-SLEEVE, 1" 4 MIL, BLACK, 200' ROLL </v>
          </cell>
          <cell r="H1257" t="str">
            <v>GROUND WORK</v>
          </cell>
          <cell r="I1257" t="str">
            <v>PLASTI-SLEEVE</v>
          </cell>
          <cell r="J1257" t="str">
            <v>EA</v>
          </cell>
          <cell r="K1257">
            <v>20</v>
          </cell>
          <cell r="L1257" t="str">
            <v>671436100666</v>
          </cell>
          <cell r="M1257">
            <v>0</v>
          </cell>
          <cell r="N1257" t="str">
            <v>30671436100667</v>
          </cell>
        </row>
        <row r="1258">
          <cell r="B1258" t="str">
            <v>P-3015</v>
          </cell>
          <cell r="C1258" t="str">
            <v>SPECIALTY PRODUCTS</v>
          </cell>
          <cell r="D1258">
            <v>23.884087220803146</v>
          </cell>
          <cell r="E1258">
            <v>21.770564485970631</v>
          </cell>
          <cell r="F1258">
            <v>21.090581853992305</v>
          </cell>
          <cell r="G1258" t="str">
            <v xml:space="preserve">PLASTI-SLEEVE, 1" 4 MIL, BLUE, 200' ROLL </v>
          </cell>
          <cell r="H1258" t="str">
            <v>GROUND WORK</v>
          </cell>
          <cell r="I1258" t="str">
            <v>PLASTI-SLEEVE</v>
          </cell>
          <cell r="J1258" t="str">
            <v>EA</v>
          </cell>
          <cell r="K1258">
            <v>20</v>
          </cell>
          <cell r="L1258" t="str">
            <v>671436100673</v>
          </cell>
          <cell r="M1258">
            <v>0</v>
          </cell>
          <cell r="N1258" t="str">
            <v>30671436100674</v>
          </cell>
        </row>
        <row r="1259">
          <cell r="B1259" t="str">
            <v>P-3016</v>
          </cell>
          <cell r="C1259" t="str">
            <v>SPECIALTY PRODUCTS</v>
          </cell>
          <cell r="D1259">
            <v>34.809495644854579</v>
          </cell>
          <cell r="E1259">
            <v>30.777299202388743</v>
          </cell>
          <cell r="F1259">
            <v>29.81599987869361</v>
          </cell>
          <cell r="G1259" t="str">
            <v xml:space="preserve">PLASTI-SLEEVE 2" 4 MIL, BLUE, 200' ROLL </v>
          </cell>
          <cell r="H1259" t="str">
            <v>GROUND WORK</v>
          </cell>
          <cell r="I1259" t="str">
            <v>PLASTI-SLEEVE</v>
          </cell>
          <cell r="J1259" t="str">
            <v>EA</v>
          </cell>
          <cell r="K1259">
            <v>8</v>
          </cell>
          <cell r="L1259" t="str">
            <v>671436100680</v>
          </cell>
          <cell r="M1259">
            <v>0</v>
          </cell>
          <cell r="N1259" t="str">
            <v>30671436100681</v>
          </cell>
        </row>
        <row r="1260">
          <cell r="B1260" t="str">
            <v>P-3020</v>
          </cell>
          <cell r="C1260" t="str">
            <v>SPECIALTY PRODUCTS</v>
          </cell>
          <cell r="D1260">
            <v>31.89900269796038</v>
          </cell>
          <cell r="E1260">
            <v>28.20394642626929</v>
          </cell>
          <cell r="F1260">
            <v>27.323023300207524</v>
          </cell>
          <cell r="G1260" t="str">
            <v xml:space="preserve">PLASTI-SLEEVE, 1" 4 MIL, CLEAR, 200' ROLL </v>
          </cell>
          <cell r="H1260" t="str">
            <v>GROUND WORK</v>
          </cell>
          <cell r="I1260" t="str">
            <v>PLASTI-SLEEVE</v>
          </cell>
          <cell r="J1260" t="str">
            <v>EA</v>
          </cell>
          <cell r="K1260">
            <v>20</v>
          </cell>
          <cell r="L1260" t="str">
            <v>671436100697</v>
          </cell>
          <cell r="M1260">
            <v>0</v>
          </cell>
          <cell r="N1260" t="str">
            <v>30671436100698</v>
          </cell>
        </row>
        <row r="1261">
          <cell r="B1261" t="str">
            <v>P-3034</v>
          </cell>
          <cell r="C1261" t="str">
            <v>SPECIALTY PRODUCTS</v>
          </cell>
          <cell r="D1261">
            <v>55.008316696300284</v>
          </cell>
          <cell r="E1261">
            <v>48.636367468657795</v>
          </cell>
          <cell r="F1261">
            <v>47.117257333387059</v>
          </cell>
          <cell r="G1261" t="str">
            <v>PLASTI-SLEEVE, 3/4" 27 MIL, RED, 100' ROLL LOW MIGRATION FORMULA</v>
          </cell>
          <cell r="H1261" t="str">
            <v>GROUND WORK</v>
          </cell>
          <cell r="I1261" t="str">
            <v>PLASTI-SLEEVE</v>
          </cell>
          <cell r="J1261" t="str">
            <v>EA</v>
          </cell>
          <cell r="K1261">
            <v>1</v>
          </cell>
          <cell r="L1261" t="str">
            <v>671436244254</v>
          </cell>
          <cell r="M1261">
            <v>0</v>
          </cell>
          <cell r="N1261" t="str">
            <v>30671436244255</v>
          </cell>
        </row>
        <row r="1262">
          <cell r="B1262" t="str">
            <v>P-3035</v>
          </cell>
          <cell r="C1262" t="str">
            <v>SPECIALTY PRODUCTS</v>
          </cell>
          <cell r="D1262">
            <v>55.008316696300284</v>
          </cell>
          <cell r="E1262">
            <v>48.636367468657795</v>
          </cell>
          <cell r="F1262">
            <v>47.117257333387059</v>
          </cell>
          <cell r="G1262" t="str">
            <v>PLASTI-SLEEVE, 3/4" 27 MIL, BLUE, 100' ROLL LOW MIGRATION FORMULA</v>
          </cell>
          <cell r="H1262" t="str">
            <v>GROUND WORK</v>
          </cell>
          <cell r="I1262" t="str">
            <v>PLASTI-SLEEVE</v>
          </cell>
          <cell r="J1262" t="str">
            <v>EA</v>
          </cell>
          <cell r="K1262">
            <v>1</v>
          </cell>
          <cell r="L1262" t="str">
            <v>671436244261</v>
          </cell>
          <cell r="M1262">
            <v>0</v>
          </cell>
          <cell r="N1262" t="str">
            <v>30671436244262</v>
          </cell>
        </row>
        <row r="1263">
          <cell r="B1263" t="str">
            <v>P-3036</v>
          </cell>
          <cell r="C1263" t="str">
            <v>SPECIALTY PRODUCTS</v>
          </cell>
          <cell r="D1263">
            <v>64.030844831672297</v>
          </cell>
          <cell r="E1263">
            <v>56.613761074628123</v>
          </cell>
          <cell r="F1263">
            <v>54.845484726693932</v>
          </cell>
          <cell r="G1263" t="str">
            <v>PLASTI-SLEEVE, 1" 27 MIL RED, 100'  ROLL LOW MIGRATION FORMULA</v>
          </cell>
          <cell r="H1263" t="str">
            <v>GROUND WORK</v>
          </cell>
          <cell r="I1263" t="str">
            <v>PLASTI-SLEEVE</v>
          </cell>
          <cell r="J1263" t="str">
            <v>EA</v>
          </cell>
          <cell r="K1263">
            <v>1</v>
          </cell>
          <cell r="L1263" t="str">
            <v>671436244278</v>
          </cell>
          <cell r="M1263">
            <v>0</v>
          </cell>
          <cell r="N1263" t="str">
            <v>30671436244279</v>
          </cell>
        </row>
        <row r="1264">
          <cell r="B1264" t="str">
            <v>P-3037</v>
          </cell>
          <cell r="C1264" t="str">
            <v>SPECIALTY PRODUCTS</v>
          </cell>
          <cell r="D1264">
            <v>64.030844831672297</v>
          </cell>
          <cell r="E1264">
            <v>56.613761074628123</v>
          </cell>
          <cell r="F1264">
            <v>54.845484726693932</v>
          </cell>
          <cell r="G1264" t="str">
            <v>PLASTI-SLEEVE, 1" 27 MIL BLUE, 100'  ROLL LOW MIGRATION FORMULA</v>
          </cell>
          <cell r="H1264" t="str">
            <v>GROUND WORK</v>
          </cell>
          <cell r="I1264" t="str">
            <v>PLASTI-SLEEVE</v>
          </cell>
          <cell r="J1264" t="str">
            <v>EA</v>
          </cell>
          <cell r="K1264">
            <v>1</v>
          </cell>
          <cell r="L1264" t="str">
            <v>671436244285</v>
          </cell>
          <cell r="M1264">
            <v>0</v>
          </cell>
          <cell r="N1264" t="str">
            <v>30671436244286</v>
          </cell>
        </row>
        <row r="1265">
          <cell r="B1265" t="str">
            <v>P-3044</v>
          </cell>
          <cell r="C1265" t="str">
            <v>SPECIALTY PRODUCTS</v>
          </cell>
          <cell r="D1265">
            <v>57.62776034850507</v>
          </cell>
          <cell r="E1265">
            <v>50.952384967165301</v>
          </cell>
          <cell r="F1265">
            <v>49.360936254024537</v>
          </cell>
          <cell r="G1265" t="str">
            <v>PLASTI-SLEEVE, 2" 27 MIL BLUE, 50' ROLL LOW MIGRATION FORMULA</v>
          </cell>
          <cell r="H1265" t="str">
            <v>GROUND WORK</v>
          </cell>
          <cell r="I1265" t="str">
            <v>PLASTI-SLEEVE</v>
          </cell>
          <cell r="J1265" t="str">
            <v>EA</v>
          </cell>
          <cell r="K1265">
            <v>1</v>
          </cell>
          <cell r="L1265" t="str">
            <v>671436215162</v>
          </cell>
          <cell r="M1265">
            <v>0</v>
          </cell>
          <cell r="N1265" t="str">
            <v>30671436215163</v>
          </cell>
        </row>
        <row r="1266">
          <cell r="B1266" t="str">
            <v>P-3045</v>
          </cell>
          <cell r="C1266" t="str">
            <v>SPECIALTY PRODUCTS</v>
          </cell>
          <cell r="D1266">
            <v>57.62776034850507</v>
          </cell>
          <cell r="E1266">
            <v>50.952384967165301</v>
          </cell>
          <cell r="F1266">
            <v>49.360936254024537</v>
          </cell>
          <cell r="G1266" t="str">
            <v>PLASTI-SLEEVE, 2" 27 MIL RED, 50'  ROLL LOW MIGRATION FORMULA</v>
          </cell>
          <cell r="H1266" t="str">
            <v>GROUND WORK</v>
          </cell>
          <cell r="I1266" t="str">
            <v>PLASTI-SLEEVE</v>
          </cell>
          <cell r="J1266" t="str">
            <v>EA</v>
          </cell>
          <cell r="K1266">
            <v>1</v>
          </cell>
          <cell r="L1266" t="str">
            <v>671436215179</v>
          </cell>
          <cell r="M1266">
            <v>0</v>
          </cell>
          <cell r="N1266" t="str">
            <v>30671436215170</v>
          </cell>
        </row>
        <row r="1267">
          <cell r="B1267" t="str">
            <v>P-3046</v>
          </cell>
          <cell r="C1267" t="str">
            <v>SPECIALTY PRODUCTS</v>
          </cell>
          <cell r="D1267">
            <v>27.649682995494857</v>
          </cell>
          <cell r="E1267">
            <v>24.446851373134869</v>
          </cell>
          <cell r="F1267">
            <v>23.683277495617833</v>
          </cell>
          <cell r="G1267" t="str">
            <v>PLASTI-SLEEVE, 3/4" 27 MIL, BLUE, 50' ROLL LOW MIGRATION FORMULA</v>
          </cell>
          <cell r="H1267" t="str">
            <v>GROUND WORK</v>
          </cell>
          <cell r="I1267" t="str">
            <v>PLASTI-SLEEVE</v>
          </cell>
          <cell r="J1267" t="str">
            <v>EA</v>
          </cell>
          <cell r="K1267">
            <v>1</v>
          </cell>
          <cell r="L1267" t="str">
            <v>671436100703</v>
          </cell>
          <cell r="M1267">
            <v>0</v>
          </cell>
          <cell r="N1267" t="str">
            <v>30671436100704</v>
          </cell>
        </row>
        <row r="1268">
          <cell r="B1268" t="str">
            <v>P-3047</v>
          </cell>
          <cell r="C1268" t="str">
            <v>SPECIALTY PRODUCTS</v>
          </cell>
          <cell r="D1268">
            <v>27.649682995494857</v>
          </cell>
          <cell r="E1268">
            <v>24.446851373134869</v>
          </cell>
          <cell r="F1268">
            <v>23.683277495617833</v>
          </cell>
          <cell r="G1268" t="str">
            <v>PLASTI-SLEEVE, 3/4" 27 MIL, RED, 50' ROLL LOW MIGRATION FORMULA</v>
          </cell>
          <cell r="H1268" t="str">
            <v>GROUND WORK</v>
          </cell>
          <cell r="I1268" t="str">
            <v>PLASTI-SLEEVE</v>
          </cell>
          <cell r="J1268" t="str">
            <v>EA</v>
          </cell>
          <cell r="K1268">
            <v>1</v>
          </cell>
          <cell r="L1268" t="str">
            <v>671436100710</v>
          </cell>
          <cell r="M1268">
            <v>0</v>
          </cell>
          <cell r="N1268" t="str">
            <v>30671436100711</v>
          </cell>
        </row>
        <row r="1269">
          <cell r="B1269" t="str">
            <v>P-3048</v>
          </cell>
          <cell r="C1269" t="str">
            <v>SPECIALTY PRODUCTS</v>
          </cell>
          <cell r="D1269">
            <v>37.545359014935123</v>
          </cell>
          <cell r="E1269">
            <v>33.196250811941042</v>
          </cell>
          <cell r="F1269">
            <v>32.159397862470534</v>
          </cell>
          <cell r="G1269" t="str">
            <v>PLASTI-SLEEVE, 1" 27 MIL BLUE, 50'  ROLL LOW MIGRATION FORMULA</v>
          </cell>
          <cell r="H1269" t="str">
            <v>GROUND WORK</v>
          </cell>
          <cell r="I1269" t="str">
            <v>PLASTI-SLEEVE</v>
          </cell>
          <cell r="J1269" t="str">
            <v>EA</v>
          </cell>
          <cell r="K1269">
            <v>1</v>
          </cell>
          <cell r="L1269" t="str">
            <v>671436215148</v>
          </cell>
          <cell r="M1269">
            <v>0</v>
          </cell>
          <cell r="N1269" t="str">
            <v>30671436215149</v>
          </cell>
        </row>
        <row r="1270">
          <cell r="B1270" t="str">
            <v>P-3049</v>
          </cell>
          <cell r="C1270" t="str">
            <v>SPECIALTY PRODUCTS</v>
          </cell>
          <cell r="D1270">
            <v>37.545359014935123</v>
          </cell>
          <cell r="E1270">
            <v>33.196250811941042</v>
          </cell>
          <cell r="F1270">
            <v>32.159397862470534</v>
          </cell>
          <cell r="G1270" t="str">
            <v>PLASTI-SLEEVE, 1" 27 MIL RED, 50'  ROLL LOW MIGRATION FORMULA</v>
          </cell>
          <cell r="H1270" t="str">
            <v>GROUND WORK</v>
          </cell>
          <cell r="I1270" t="str">
            <v>PLASTI-SLEEVE</v>
          </cell>
          <cell r="J1270" t="str">
            <v>EA</v>
          </cell>
          <cell r="K1270">
            <v>1</v>
          </cell>
          <cell r="L1270" t="str">
            <v>671436215155</v>
          </cell>
          <cell r="M1270">
            <v>0</v>
          </cell>
          <cell r="N1270" t="str">
            <v>30671436215156</v>
          </cell>
        </row>
        <row r="1271">
          <cell r="B1271" t="str">
            <v>P-3050</v>
          </cell>
          <cell r="C1271" t="str">
            <v>SPECIALTY PRODUCTS</v>
          </cell>
          <cell r="D1271">
            <v>2.9822365980351369</v>
          </cell>
          <cell r="E1271">
            <v>2.5476192483582656</v>
          </cell>
          <cell r="F1271">
            <v>2.4680468127012269</v>
          </cell>
          <cell r="G1271" t="str">
            <v xml:space="preserve">SURE SLEEVE, 1 1/2"  </v>
          </cell>
          <cell r="H1271" t="str">
            <v>GROUND WORK</v>
          </cell>
          <cell r="I1271" t="str">
            <v>SURE SLEEVE</v>
          </cell>
          <cell r="J1271" t="str">
            <v>EA</v>
          </cell>
          <cell r="K1271">
            <v>135</v>
          </cell>
          <cell r="L1271" t="str">
            <v>671436100727</v>
          </cell>
          <cell r="M1271">
            <v>0</v>
          </cell>
          <cell r="N1271" t="str">
            <v>30671436100728</v>
          </cell>
        </row>
        <row r="1272">
          <cell r="B1272" t="str">
            <v>P-3051</v>
          </cell>
          <cell r="C1272" t="str">
            <v>SPECIALTY PRODUCTS</v>
          </cell>
          <cell r="D1272">
            <v>3.677698887695505</v>
          </cell>
          <cell r="E1272">
            <v>2.7792209982090168</v>
          </cell>
          <cell r="F1272">
            <v>2.6924147047649751</v>
          </cell>
          <cell r="G1272" t="str">
            <v xml:space="preserve">SURE SLEEVE, 2"  </v>
          </cell>
          <cell r="H1272" t="str">
            <v>GROUND WORK</v>
          </cell>
          <cell r="I1272" t="str">
            <v>SURE SLEEVE</v>
          </cell>
          <cell r="J1272" t="str">
            <v>EA</v>
          </cell>
          <cell r="K1272">
            <v>90</v>
          </cell>
          <cell r="L1272" t="str">
            <v>671436100734</v>
          </cell>
          <cell r="M1272">
            <v>0</v>
          </cell>
          <cell r="N1272" t="str">
            <v>30671436100735</v>
          </cell>
        </row>
        <row r="1273">
          <cell r="B1273" t="str">
            <v>P-3056</v>
          </cell>
          <cell r="C1273" t="str">
            <v>SPECIALTY PRODUCTS</v>
          </cell>
          <cell r="D1273">
            <v>23.337787694671103</v>
          </cell>
          <cell r="E1273">
            <v>20.329486931343734</v>
          </cell>
          <cell r="F1273">
            <v>19.694514970040096</v>
          </cell>
          <cell r="G1273" t="str">
            <v xml:space="preserve">SURE SLEEVE, 10"  </v>
          </cell>
          <cell r="H1273" t="str">
            <v>GROUND WORK</v>
          </cell>
          <cell r="I1273" t="str">
            <v>SURE SLEEVE</v>
          </cell>
          <cell r="J1273" t="str">
            <v>EA</v>
          </cell>
          <cell r="K1273">
            <v>12</v>
          </cell>
          <cell r="L1273" t="str">
            <v>671436101496</v>
          </cell>
          <cell r="M1273">
            <v>0</v>
          </cell>
          <cell r="N1273" t="str">
            <v>30671436101497</v>
          </cell>
        </row>
        <row r="1274">
          <cell r="B1274" t="str">
            <v>P-3057</v>
          </cell>
          <cell r="C1274" t="str">
            <v>SPECIALTY PRODUCTS</v>
          </cell>
          <cell r="D1274">
            <v>40.74690125651874</v>
          </cell>
          <cell r="E1274">
            <v>36.026938865672435</v>
          </cell>
          <cell r="F1274">
            <v>34.901672098805228</v>
          </cell>
          <cell r="G1274" t="str">
            <v xml:space="preserve">SURE SLEEVE, 12"  </v>
          </cell>
          <cell r="H1274" t="str">
            <v>GROUND WORK</v>
          </cell>
          <cell r="I1274" t="str">
            <v>SURE SLEEVE</v>
          </cell>
          <cell r="J1274" t="str">
            <v>EA</v>
          </cell>
          <cell r="K1274">
            <v>12</v>
          </cell>
          <cell r="L1274" t="str">
            <v>671436101502</v>
          </cell>
          <cell r="M1274">
            <v>0</v>
          </cell>
          <cell r="N1274" t="str">
            <v>30671436101503</v>
          </cell>
        </row>
        <row r="1275">
          <cell r="B1275" t="str">
            <v>P-3060</v>
          </cell>
          <cell r="C1275" t="str">
            <v>SPECIALTY PRODUCTS</v>
          </cell>
          <cell r="D1275">
            <v>4.4949653071833957</v>
          </cell>
          <cell r="E1275">
            <v>3.6798944698508276</v>
          </cell>
          <cell r="F1275">
            <v>3.5649565072351059</v>
          </cell>
          <cell r="G1275" t="str">
            <v xml:space="preserve">SURE SLEEVE, 3"  </v>
          </cell>
          <cell r="H1275" t="str">
            <v>GROUND WORK</v>
          </cell>
          <cell r="I1275" t="str">
            <v>SURE SLEEVE</v>
          </cell>
          <cell r="J1275" t="str">
            <v>EA</v>
          </cell>
          <cell r="K1275">
            <v>80</v>
          </cell>
          <cell r="L1275" t="str">
            <v>671436100741</v>
          </cell>
          <cell r="M1275">
            <v>0</v>
          </cell>
          <cell r="N1275" t="str">
            <v>30671436100742</v>
          </cell>
        </row>
        <row r="1276">
          <cell r="B1276" t="str">
            <v>P-3061</v>
          </cell>
          <cell r="C1276" t="str">
            <v>SPECIALTY PRODUCTS</v>
          </cell>
          <cell r="D1276">
            <v>5.048541065682671</v>
          </cell>
          <cell r="E1276">
            <v>3.7828285808956066</v>
          </cell>
          <cell r="F1276">
            <v>3.6646755703745488</v>
          </cell>
          <cell r="G1276" t="str">
            <v xml:space="preserve">SURE SLEEVE, 4"  </v>
          </cell>
          <cell r="H1276" t="str">
            <v>GROUND WORK</v>
          </cell>
          <cell r="I1276" t="str">
            <v>SURE SLEEVE</v>
          </cell>
          <cell r="J1276" t="str">
            <v>EA</v>
          </cell>
          <cell r="K1276">
            <v>55</v>
          </cell>
          <cell r="L1276" t="str">
            <v>671436100758</v>
          </cell>
          <cell r="M1276">
            <v>0</v>
          </cell>
          <cell r="N1276" t="str">
            <v>30671436100759</v>
          </cell>
        </row>
        <row r="1277">
          <cell r="B1277" t="str">
            <v>P-3062</v>
          </cell>
          <cell r="C1277" t="str">
            <v>SPECIALTY PRODUCTS</v>
          </cell>
          <cell r="D1277">
            <v>5.3064107407774959</v>
          </cell>
          <cell r="E1277">
            <v>4.4261667749254716</v>
          </cell>
          <cell r="F1277">
            <v>4.2879197149960708</v>
          </cell>
          <cell r="G1277" t="str">
            <v xml:space="preserve">SURE SLEEVE, 5"  </v>
          </cell>
          <cell r="H1277" t="str">
            <v>GROUND WORK</v>
          </cell>
          <cell r="I1277" t="str">
            <v>SURE SLEEVE</v>
          </cell>
          <cell r="J1277" t="str">
            <v>EA</v>
          </cell>
          <cell r="K1277">
            <v>30</v>
          </cell>
          <cell r="L1277" t="str">
            <v>671436100765</v>
          </cell>
          <cell r="M1277">
            <v>0</v>
          </cell>
          <cell r="N1277" t="str">
            <v>30671436100766</v>
          </cell>
        </row>
        <row r="1278">
          <cell r="B1278" t="str">
            <v>P-3063</v>
          </cell>
          <cell r="C1278" t="str">
            <v>SPECIALTY PRODUCTS</v>
          </cell>
          <cell r="D1278">
            <v>6.3862036240752431</v>
          </cell>
          <cell r="E1278">
            <v>5.3268402465672819</v>
          </cell>
          <cell r="F1278">
            <v>5.1604615174662012</v>
          </cell>
          <cell r="G1278" t="str">
            <v xml:space="preserve">SURE SLEEVE, 6"  </v>
          </cell>
          <cell r="H1278" t="str">
            <v>GROUND WORK</v>
          </cell>
          <cell r="I1278" t="str">
            <v>SURE SLEEVE</v>
          </cell>
          <cell r="J1278" t="str">
            <v>EA</v>
          </cell>
          <cell r="K1278">
            <v>25</v>
          </cell>
          <cell r="L1278" t="str">
            <v>671436100772</v>
          </cell>
          <cell r="M1278">
            <v>0</v>
          </cell>
          <cell r="N1278" t="str">
            <v>30671436100773</v>
          </cell>
        </row>
        <row r="1279">
          <cell r="B1279" t="str">
            <v>P-3064</v>
          </cell>
          <cell r="C1279" t="str">
            <v>SPECIALTY PRODUCTS</v>
          </cell>
          <cell r="D1279">
            <v>16.182340784731725</v>
          </cell>
          <cell r="E1279">
            <v>10.293411104477842</v>
          </cell>
          <cell r="F1279">
            <v>9.971906313944352</v>
          </cell>
          <cell r="G1279" t="str">
            <v xml:space="preserve">SURE SLEEVE, 8"  </v>
          </cell>
          <cell r="H1279" t="str">
            <v>GROUND WORK</v>
          </cell>
          <cell r="I1279" t="str">
            <v>SURE SLEEVE</v>
          </cell>
          <cell r="J1279" t="str">
            <v>EA</v>
          </cell>
          <cell r="K1279">
            <v>36</v>
          </cell>
          <cell r="L1279" t="str">
            <v>671436004926</v>
          </cell>
          <cell r="M1279">
            <v>0</v>
          </cell>
          <cell r="N1279" t="str">
            <v>30671436004927</v>
          </cell>
        </row>
        <row r="1280">
          <cell r="B1280" t="str">
            <v>P-3092</v>
          </cell>
          <cell r="C1280" t="str">
            <v>SPECIALTY PRODUCTS</v>
          </cell>
          <cell r="D1280">
            <v>6.5078622292554211</v>
          </cell>
          <cell r="E1280">
            <v>5.5327084686568391</v>
          </cell>
          <cell r="F1280">
            <v>5.3598996437450888</v>
          </cell>
          <cell r="G1280" t="str">
            <v xml:space="preserve">TUB DAM, 1 1/2"  </v>
          </cell>
          <cell r="H1280" t="str">
            <v>GROUND WORK</v>
          </cell>
          <cell r="I1280" t="str">
            <v>TUB BOX</v>
          </cell>
          <cell r="J1280" t="str">
            <v>EA</v>
          </cell>
          <cell r="K1280">
            <v>25</v>
          </cell>
          <cell r="L1280" t="str">
            <v>671436100871</v>
          </cell>
          <cell r="M1280">
            <v>0</v>
          </cell>
          <cell r="N1280" t="str">
            <v>30671436100872</v>
          </cell>
        </row>
        <row r="1281">
          <cell r="B1281" t="str">
            <v>P-3700</v>
          </cell>
          <cell r="C1281" t="str">
            <v>SPECIALTY PRODUCTS</v>
          </cell>
          <cell r="D1281">
            <v>21.370064636420199</v>
          </cell>
          <cell r="E1281">
            <v>20.396441293843512</v>
          </cell>
          <cell r="F1281">
            <v>20.943719663445986</v>
          </cell>
          <cell r="G1281" t="str">
            <v xml:space="preserve">AIR ADMITTANCE VALVE, WITH ADAPTER, ABS </v>
          </cell>
          <cell r="H1281" t="str">
            <v>AAV</v>
          </cell>
          <cell r="I1281" t="str">
            <v>AAV, VALVE</v>
          </cell>
          <cell r="J1281" t="str">
            <v>EA</v>
          </cell>
          <cell r="K1281">
            <v>10</v>
          </cell>
          <cell r="L1281" t="str">
            <v>671436011368</v>
          </cell>
          <cell r="M1281">
            <v>0</v>
          </cell>
          <cell r="N1281" t="str">
            <v>30671436011376</v>
          </cell>
        </row>
        <row r="1282">
          <cell r="B1282" t="str">
            <v>P-3700D</v>
          </cell>
          <cell r="C1282" t="str">
            <v>SPECIALTY PRODUCTS</v>
          </cell>
          <cell r="D1282">
            <v>21.370064636420199</v>
          </cell>
          <cell r="E1282">
            <v>20.396441293843512</v>
          </cell>
          <cell r="F1282">
            <v>20.943719663445986</v>
          </cell>
          <cell r="G1282" t="str">
            <v>AIR ADMITTANCE VALVE MODEL 50US 1 1/2", W/ADAPTER, ABS</v>
          </cell>
          <cell r="H1282" t="str">
            <v>AAV</v>
          </cell>
          <cell r="I1282" t="str">
            <v>AAV, VALVE</v>
          </cell>
          <cell r="J1282" t="str">
            <v>EA</v>
          </cell>
          <cell r="K1282">
            <v>10</v>
          </cell>
          <cell r="L1282" t="str">
            <v>00671436237713</v>
          </cell>
          <cell r="M1282">
            <v>0</v>
          </cell>
          <cell r="N1282" t="str">
            <v>30671436237714</v>
          </cell>
        </row>
        <row r="1283">
          <cell r="B1283" t="str">
            <v>P-3701</v>
          </cell>
          <cell r="C1283" t="str">
            <v>SPECIALTY PRODUCTS</v>
          </cell>
          <cell r="D1283">
            <v>33.150997705215957</v>
          </cell>
          <cell r="E1283">
            <v>31.640633289167504</v>
          </cell>
          <cell r="F1283">
            <v>32.489616400986719</v>
          </cell>
          <cell r="G1283" t="str">
            <v xml:space="preserve">AIR ADMITTANCE VALVE, WITH ADAPTER, PVC </v>
          </cell>
          <cell r="H1283" t="str">
            <v>AAV</v>
          </cell>
          <cell r="I1283" t="str">
            <v>AAV, VALVE</v>
          </cell>
          <cell r="J1283" t="str">
            <v>EA</v>
          </cell>
          <cell r="K1283">
            <v>25</v>
          </cell>
          <cell r="L1283" t="str">
            <v>671436011382</v>
          </cell>
          <cell r="M1283">
            <v>0</v>
          </cell>
          <cell r="N1283" t="str">
            <v>30671436011390</v>
          </cell>
        </row>
        <row r="1284">
          <cell r="B1284" t="str">
            <v>P-3702</v>
          </cell>
          <cell r="C1284" t="str">
            <v>SPECIALTY PRODUCTS</v>
          </cell>
          <cell r="D1284">
            <v>26</v>
          </cell>
          <cell r="E1284">
            <v>26</v>
          </cell>
          <cell r="F1284">
            <v>26</v>
          </cell>
          <cell r="G1284" t="str">
            <v>AIR ADMITTANCE VALVE, MODEL JR. 1 1/2", W/ADAPTER, ABS</v>
          </cell>
          <cell r="H1284" t="str">
            <v>AAV</v>
          </cell>
          <cell r="I1284" t="str">
            <v>AAV, VALVE</v>
          </cell>
          <cell r="J1284" t="str">
            <v>EA</v>
          </cell>
          <cell r="K1284">
            <v>25</v>
          </cell>
          <cell r="L1284" t="str">
            <v>671436011344</v>
          </cell>
          <cell r="M1284">
            <v>0</v>
          </cell>
          <cell r="N1284" t="str">
            <v>30671436011352</v>
          </cell>
        </row>
        <row r="1285">
          <cell r="B1285" t="str">
            <v>P-3703</v>
          </cell>
          <cell r="C1285" t="str">
            <v>SPECIALTY PRODUCTS</v>
          </cell>
          <cell r="D1285">
            <v>21.890617492948383</v>
          </cell>
          <cell r="E1285">
            <v>22.226891153547417</v>
          </cell>
          <cell r="F1285">
            <v>22.82328424862704</v>
          </cell>
          <cell r="G1285" t="str">
            <v>AIR ADMITTANCE VALVE, MODEL JR. 1 1/2" W/ ADAPTER, PVC</v>
          </cell>
          <cell r="H1285" t="str">
            <v>AAV</v>
          </cell>
          <cell r="I1285" t="str">
            <v>AAV, VALVE</v>
          </cell>
          <cell r="J1285" t="str">
            <v>EA</v>
          </cell>
          <cell r="K1285">
            <v>25</v>
          </cell>
          <cell r="L1285" t="str">
            <v>671436011320</v>
          </cell>
          <cell r="M1285">
            <v>0</v>
          </cell>
          <cell r="N1285" t="str">
            <v>30671436011338</v>
          </cell>
        </row>
        <row r="1286">
          <cell r="B1286" t="str">
            <v>P-3704</v>
          </cell>
          <cell r="C1286" t="str">
            <v>SPECIALTY PRODUCTS</v>
          </cell>
          <cell r="D1286">
            <v>57.5347894057467</v>
          </cell>
          <cell r="E1286">
            <v>54.91349579111715</v>
          </cell>
          <cell r="F1286">
            <v>56.386937555431494</v>
          </cell>
          <cell r="G1286" t="str">
            <v xml:space="preserve">AIR ADMITTANCE VALVE, 3" </v>
          </cell>
          <cell r="H1286" t="str">
            <v>AAV</v>
          </cell>
          <cell r="I1286" t="str">
            <v>AAV, VALVE</v>
          </cell>
          <cell r="J1286" t="str">
            <v>EA</v>
          </cell>
          <cell r="K1286">
            <v>12</v>
          </cell>
          <cell r="L1286" t="str">
            <v>671436237775</v>
          </cell>
          <cell r="M1286">
            <v>0</v>
          </cell>
          <cell r="N1286" t="str">
            <v>30671436237776</v>
          </cell>
        </row>
        <row r="1287">
          <cell r="B1287" t="str">
            <v>P-3705</v>
          </cell>
          <cell r="C1287" t="str">
            <v>SPECIALTY PRODUCTS</v>
          </cell>
          <cell r="D1287">
            <v>1.2328883444088579</v>
          </cell>
          <cell r="E1287">
            <v>1.1767177669525104</v>
          </cell>
          <cell r="F1287">
            <v>1.2082915190449606</v>
          </cell>
          <cell r="G1287" t="str">
            <v xml:space="preserve">AAV ADAPTER, ABS 1 1/2" ADAPTER, ABS </v>
          </cell>
          <cell r="H1287" t="str">
            <v>AAV</v>
          </cell>
          <cell r="I1287" t="str">
            <v>AAV, BOX</v>
          </cell>
          <cell r="J1287" t="str">
            <v>EA</v>
          </cell>
          <cell r="K1287">
            <v>175</v>
          </cell>
          <cell r="L1287" t="str">
            <v>671436237782</v>
          </cell>
          <cell r="M1287">
            <v>0</v>
          </cell>
          <cell r="N1287" t="str">
            <v>30671436237783</v>
          </cell>
        </row>
        <row r="1288">
          <cell r="B1288" t="str">
            <v>P-3706</v>
          </cell>
          <cell r="C1288" t="str">
            <v>SPECIALTY PRODUCTS</v>
          </cell>
          <cell r="D1288">
            <v>1.2328883444088579</v>
          </cell>
          <cell r="E1288">
            <v>1.1767177669525104</v>
          </cell>
          <cell r="F1288">
            <v>1.2082915190449606</v>
          </cell>
          <cell r="G1288" t="str">
            <v xml:space="preserve">AAV ADAPTER, PVC 1 1/2" ADAPTER, PVC </v>
          </cell>
          <cell r="H1288" t="str">
            <v>AAV</v>
          </cell>
          <cell r="I1288" t="str">
            <v>AAV, BOX</v>
          </cell>
          <cell r="J1288" t="str">
            <v>EA</v>
          </cell>
          <cell r="K1288">
            <v>200</v>
          </cell>
          <cell r="L1288" t="str">
            <v>671436237799</v>
          </cell>
          <cell r="M1288">
            <v>0</v>
          </cell>
          <cell r="N1288" t="str">
            <v>30671436237790</v>
          </cell>
        </row>
        <row r="1289">
          <cell r="B1289" t="str">
            <v>P-3708</v>
          </cell>
          <cell r="C1289" t="str">
            <v>SPECIALTY PRODUCTS</v>
          </cell>
          <cell r="D1289">
            <v>0.95891315676244504</v>
          </cell>
          <cell r="E1289">
            <v>0.91522492985195247</v>
          </cell>
          <cell r="F1289">
            <v>0.93978229259052493</v>
          </cell>
          <cell r="G1289" t="str">
            <v xml:space="preserve">FROST CAP, AAV DURGO MODEL 50US </v>
          </cell>
          <cell r="H1289" t="str">
            <v>AAV</v>
          </cell>
          <cell r="I1289" t="str">
            <v>AAV, BOX</v>
          </cell>
          <cell r="J1289" t="str">
            <v>EA</v>
          </cell>
          <cell r="L1289" t="str">
            <v>671436239335</v>
          </cell>
          <cell r="M1289">
            <v>0</v>
          </cell>
          <cell r="N1289">
            <v>0</v>
          </cell>
        </row>
        <row r="1290">
          <cell r="B1290" t="str">
            <v>P-3709</v>
          </cell>
          <cell r="C1290" t="str">
            <v>SPECIALTY PRODUCTS</v>
          </cell>
          <cell r="D1290">
            <v>2.0548139073480964</v>
          </cell>
          <cell r="E1290">
            <v>1.9611962782541841</v>
          </cell>
          <cell r="F1290">
            <v>2.0138191984082678</v>
          </cell>
          <cell r="G1290" t="str">
            <v xml:space="preserve">FROST CAP, AAV DURGO MODEL 90US </v>
          </cell>
          <cell r="H1290" t="str">
            <v>AAV</v>
          </cell>
          <cell r="I1290" t="str">
            <v>AAV, BOX</v>
          </cell>
          <cell r="J1290" t="str">
            <v>EA</v>
          </cell>
          <cell r="L1290" t="str">
            <v>671436239342</v>
          </cell>
          <cell r="M1290">
            <v>0</v>
          </cell>
          <cell r="N1290">
            <v>0</v>
          </cell>
        </row>
        <row r="1291">
          <cell r="B1291" t="str">
            <v>P-40425</v>
          </cell>
          <cell r="C1291" t="str">
            <v>SPECIALTY PRODUCTS</v>
          </cell>
          <cell r="D1291">
            <v>27.622141645099582</v>
          </cell>
          <cell r="E1291">
            <v>24.757729844047038</v>
          </cell>
          <cell r="F1291">
            <v>27.641256380228501</v>
          </cell>
          <cell r="G1291" t="str">
            <v xml:space="preserve">SPACER RING, PVC  </v>
          </cell>
          <cell r="H1291" t="str">
            <v>RAW MATERIALS</v>
          </cell>
          <cell r="I1291" t="str">
            <v>SPECIALTY RAW MATERIALS</v>
          </cell>
          <cell r="J1291" t="str">
            <v>EA</v>
          </cell>
          <cell r="L1291" t="str">
            <v>671436007163</v>
          </cell>
          <cell r="M1291">
            <v>0</v>
          </cell>
          <cell r="N1291">
            <v>0</v>
          </cell>
        </row>
        <row r="1292">
          <cell r="B1292" t="str">
            <v>P-40429</v>
          </cell>
          <cell r="C1292" t="str">
            <v>SPECIALTY PRODUCTS</v>
          </cell>
          <cell r="D1292">
            <v>0.18823999999999999</v>
          </cell>
          <cell r="E1292">
            <v>0.18823999999999999</v>
          </cell>
          <cell r="F1292">
            <v>0.18823999999999999</v>
          </cell>
          <cell r="G1292" t="str">
            <v xml:space="preserve">CLAMP, TUBE 3/8" WITH NAIL </v>
          </cell>
          <cell r="H1292" t="str">
            <v>PIPE SUPPORT</v>
          </cell>
          <cell r="I1292" t="str">
            <v>SUPPLY SUPPORT</v>
          </cell>
          <cell r="J1292" t="str">
            <v>EA</v>
          </cell>
          <cell r="K1292">
            <v>1000</v>
          </cell>
          <cell r="L1292" t="str">
            <v>00671436009167</v>
          </cell>
          <cell r="M1292" t="str">
            <v>10671436009164</v>
          </cell>
          <cell r="N1292" t="str">
            <v>30671436009168</v>
          </cell>
        </row>
        <row r="1293">
          <cell r="B1293" t="str">
            <v>P-40433</v>
          </cell>
          <cell r="C1293" t="str">
            <v>SPECIALTY PRODUCTS</v>
          </cell>
          <cell r="D1293">
            <v>0.156</v>
          </cell>
          <cell r="E1293">
            <v>0.13520000000000001</v>
          </cell>
          <cell r="F1293">
            <v>0.13520000000000001</v>
          </cell>
          <cell r="G1293" t="str">
            <v xml:space="preserve">CLAMP, TUBE, 1/2" WITH NAIL </v>
          </cell>
          <cell r="H1293" t="str">
            <v>PIPE SUPPORT</v>
          </cell>
          <cell r="I1293" t="str">
            <v>SUPPLY SUPPORT</v>
          </cell>
          <cell r="J1293" t="str">
            <v>EA</v>
          </cell>
          <cell r="K1293">
            <v>1000</v>
          </cell>
          <cell r="L1293" t="str">
            <v>671436101076</v>
          </cell>
          <cell r="M1293" t="str">
            <v>10671436101073</v>
          </cell>
          <cell r="N1293" t="str">
            <v>30671436101077</v>
          </cell>
        </row>
        <row r="1294">
          <cell r="B1294" t="str">
            <v>P-40434</v>
          </cell>
          <cell r="C1294" t="str">
            <v>SPECIALTY PRODUCTS</v>
          </cell>
          <cell r="D1294">
            <v>0.17056000000000002</v>
          </cell>
          <cell r="E1294">
            <v>0.15808</v>
          </cell>
          <cell r="F1294">
            <v>0.16431999999999999</v>
          </cell>
          <cell r="G1294" t="str">
            <v xml:space="preserve">CLAMP, TUBE, 3/4" WITH NAIL </v>
          </cell>
          <cell r="H1294" t="str">
            <v>PIPE SUPPORT</v>
          </cell>
          <cell r="I1294" t="str">
            <v>SUPPLY SUPPORT</v>
          </cell>
          <cell r="J1294" t="str">
            <v>EA</v>
          </cell>
          <cell r="K1294">
            <v>1000</v>
          </cell>
          <cell r="L1294" t="str">
            <v>671436101083</v>
          </cell>
          <cell r="M1294" t="str">
            <v>10671436101080</v>
          </cell>
          <cell r="N1294" t="str">
            <v>30671436101084</v>
          </cell>
        </row>
        <row r="1295">
          <cell r="B1295" t="str">
            <v>P-40435</v>
          </cell>
          <cell r="C1295" t="str">
            <v>SPECIALTY PRODUCTS</v>
          </cell>
          <cell r="D1295">
            <v>0.32863999999999999</v>
          </cell>
          <cell r="E1295">
            <v>0.32447999999999999</v>
          </cell>
          <cell r="F1295">
            <v>0.29431999999999997</v>
          </cell>
          <cell r="G1295" t="str">
            <v xml:space="preserve">CLAMP, TUBE, 1" WITH NAIL </v>
          </cell>
          <cell r="H1295" t="str">
            <v>PIPE SUPPORT</v>
          </cell>
          <cell r="I1295" t="str">
            <v>SUPPLY SUPPORT</v>
          </cell>
          <cell r="J1295" t="str">
            <v>EA</v>
          </cell>
          <cell r="K1295">
            <v>500</v>
          </cell>
          <cell r="L1295" t="str">
            <v>671436001505</v>
          </cell>
          <cell r="M1295" t="str">
            <v>10671436001502</v>
          </cell>
          <cell r="N1295" t="str">
            <v>30671436001506</v>
          </cell>
        </row>
        <row r="1296">
          <cell r="B1296" t="str">
            <v>P-40436</v>
          </cell>
          <cell r="C1296" t="str">
            <v>SPECIALTY PRODUCTS</v>
          </cell>
          <cell r="D1296">
            <v>0.41392000000000001</v>
          </cell>
          <cell r="E1296">
            <v>0.32447999999999999</v>
          </cell>
          <cell r="F1296">
            <v>0.32863999999999999</v>
          </cell>
          <cell r="G1296" t="str">
            <v xml:space="preserve">CLAMP, 1.25" TALON  </v>
          </cell>
          <cell r="H1296" t="str">
            <v>PIPE SUPPORT</v>
          </cell>
          <cell r="I1296" t="str">
            <v>SUPPLY SUPPORT</v>
          </cell>
          <cell r="J1296" t="str">
            <v>EA</v>
          </cell>
          <cell r="K1296">
            <v>250</v>
          </cell>
          <cell r="L1296" t="str">
            <v>671436220234</v>
          </cell>
          <cell r="M1296" t="str">
            <v>10671436220231</v>
          </cell>
          <cell r="N1296" t="str">
            <v>30671436220235</v>
          </cell>
        </row>
        <row r="1297">
          <cell r="B1297" t="str">
            <v>P-40441</v>
          </cell>
          <cell r="C1297" t="str">
            <v>SPECIALTY PRODUCTS</v>
          </cell>
          <cell r="D1297">
            <v>38.670998303139413</v>
          </cell>
          <cell r="E1297">
            <v>34.660821781665852</v>
          </cell>
          <cell r="F1297">
            <v>38.697758932319893</v>
          </cell>
          <cell r="G1297" t="str">
            <v>OUTLET BOX, METAL, WHITE RVRSBLE OUTLET, W/ FACE PLATE, BRACKETS &amp; INSERT</v>
          </cell>
          <cell r="H1297" t="str">
            <v>RAW MATERIALS</v>
          </cell>
          <cell r="I1297" t="str">
            <v>SPECIALTY RAW MATERIALS</v>
          </cell>
          <cell r="J1297" t="str">
            <v>EA</v>
          </cell>
          <cell r="K1297">
            <v>1</v>
          </cell>
          <cell r="L1297" t="str">
            <v>671436007880</v>
          </cell>
          <cell r="M1297">
            <v>0</v>
          </cell>
          <cell r="N1297" t="str">
            <v>30671436007881</v>
          </cell>
        </row>
        <row r="1298">
          <cell r="B1298" t="str">
            <v>p-4163</v>
          </cell>
          <cell r="C1298" t="str">
            <v>SPECIALTY PRODUCTS</v>
          </cell>
          <cell r="D1298">
            <v>12.429963740294813</v>
          </cell>
          <cell r="E1298">
            <v>11.140978429821164</v>
          </cell>
          <cell r="F1298">
            <v>12.438565371102825</v>
          </cell>
          <cell r="G1298" t="str">
            <v>FACE PLATE, METAL, WHITE FOR OUTLET BOXES WHITE</v>
          </cell>
          <cell r="H1298" t="str">
            <v>RAW MATERIALS</v>
          </cell>
          <cell r="I1298" t="str">
            <v>SPECIALTY RAW MATERIALS</v>
          </cell>
          <cell r="J1298" t="str">
            <v>EA</v>
          </cell>
          <cell r="K1298">
            <v>100</v>
          </cell>
          <cell r="L1298" t="str">
            <v>671436002205</v>
          </cell>
          <cell r="M1298">
            <v>0</v>
          </cell>
          <cell r="N1298" t="str">
            <v>30671436002206</v>
          </cell>
        </row>
        <row r="1299">
          <cell r="B1299" t="str">
            <v>P-4164</v>
          </cell>
          <cell r="C1299" t="str">
            <v>SPECIALTY PRODUCTS</v>
          </cell>
          <cell r="D1299">
            <v>12.429963740294813</v>
          </cell>
          <cell r="E1299">
            <v>11.140978429821164</v>
          </cell>
          <cell r="F1299">
            <v>12.438565371102825</v>
          </cell>
          <cell r="G1299" t="str">
            <v>FACE PLATE, METAL, WHITE FOR ICEMAKER BOXES WHITE</v>
          </cell>
          <cell r="H1299" t="str">
            <v>RAW MATERIALS</v>
          </cell>
          <cell r="I1299" t="str">
            <v>SPECIALTY RAW MATERIALS</v>
          </cell>
          <cell r="J1299" t="str">
            <v>EA</v>
          </cell>
          <cell r="K1299">
            <v>200</v>
          </cell>
          <cell r="L1299" t="str">
            <v>671436002212</v>
          </cell>
          <cell r="M1299">
            <v>0</v>
          </cell>
          <cell r="N1299" t="str">
            <v>30671436002213</v>
          </cell>
        </row>
        <row r="1300">
          <cell r="B1300" t="str">
            <v>P-60612</v>
          </cell>
          <cell r="C1300" t="str">
            <v>SPECIALTY PRODUCTS</v>
          </cell>
          <cell r="D1300">
            <v>4.9719854961179255</v>
          </cell>
          <cell r="E1300">
            <v>4.4563913719284667</v>
          </cell>
          <cell r="F1300">
            <v>4.9754261484411311</v>
          </cell>
          <cell r="G1300" t="str">
            <v xml:space="preserve">RUBBER WAFER, 2"  </v>
          </cell>
          <cell r="H1300" t="str">
            <v>RAW MATERIALS</v>
          </cell>
          <cell r="I1300" t="str">
            <v>SPECIALTY RAW MATERIALS</v>
          </cell>
          <cell r="J1300" t="str">
            <v>EA</v>
          </cell>
          <cell r="L1300" t="str">
            <v>671436006609</v>
          </cell>
          <cell r="M1300">
            <v>0</v>
          </cell>
          <cell r="N1300">
            <v>0</v>
          </cell>
        </row>
        <row r="1301">
          <cell r="B1301" t="str">
            <v>P-6101</v>
          </cell>
          <cell r="C1301" t="str">
            <v>SPECIALTY PRODUCTS</v>
          </cell>
          <cell r="D1301">
            <v>2.21624</v>
          </cell>
          <cell r="E1301">
            <v>1.7761623647332889</v>
          </cell>
          <cell r="F1301">
            <v>1.6628512501908597</v>
          </cell>
          <cell r="G1301" t="str">
            <v>CLAMP, PIPE, 1/2" ACOUSTO-CLAMP</v>
          </cell>
          <cell r="H1301" t="str">
            <v>PIPE SUPPORT</v>
          </cell>
          <cell r="I1301" t="str">
            <v>SUPPLY SUPPORT</v>
          </cell>
          <cell r="J1301" t="str">
            <v>EA</v>
          </cell>
          <cell r="K1301">
            <v>700</v>
          </cell>
          <cell r="L1301" t="str">
            <v>671436101236</v>
          </cell>
          <cell r="M1301" t="str">
            <v>10671436101233</v>
          </cell>
          <cell r="N1301" t="str">
            <v>30671436101237</v>
          </cell>
        </row>
        <row r="1302">
          <cell r="B1302" t="str">
            <v>P-6102</v>
          </cell>
          <cell r="C1302" t="str">
            <v>SPECIALTY PRODUCTS</v>
          </cell>
          <cell r="D1302">
            <v>3.2094399999999998</v>
          </cell>
          <cell r="E1302">
            <v>2.5521959212873191</v>
          </cell>
          <cell r="F1302">
            <v>2.3893773805312586</v>
          </cell>
          <cell r="G1302" t="str">
            <v>ACOUSTO-CLAMP, 3/4"</v>
          </cell>
          <cell r="H1302" t="str">
            <v>PIPE SUPPORT</v>
          </cell>
          <cell r="I1302" t="str">
            <v>SUPPLY SUPPORT</v>
          </cell>
          <cell r="J1302" t="str">
            <v>EA</v>
          </cell>
          <cell r="L1302" t="str">
            <v>671436101243</v>
          </cell>
          <cell r="M1302" t="str">
            <v>10671436101240</v>
          </cell>
          <cell r="N1302" t="str">
            <v>30671436101244</v>
          </cell>
        </row>
        <row r="1303">
          <cell r="B1303" t="str">
            <v>P-6103</v>
          </cell>
          <cell r="C1303" t="str">
            <v>SPECIALTY PRODUCTS</v>
          </cell>
          <cell r="D1303">
            <v>4.3076800000000004</v>
          </cell>
          <cell r="E1303">
            <v>3.4112</v>
          </cell>
          <cell r="F1303">
            <v>3.388059422263876</v>
          </cell>
          <cell r="G1303" t="str">
            <v xml:space="preserve">CLAMP, PIPE, 1" ACOUSTO-CLAMP </v>
          </cell>
          <cell r="H1303" t="str">
            <v>PIPE SUPPORT</v>
          </cell>
          <cell r="I1303" t="str">
            <v>SUPPLY SUPPORT</v>
          </cell>
          <cell r="J1303" t="str">
            <v>EA</v>
          </cell>
          <cell r="K1303">
            <v>300</v>
          </cell>
          <cell r="L1303" t="str">
            <v>671436101250</v>
          </cell>
          <cell r="M1303" t="str">
            <v>10671436101257</v>
          </cell>
          <cell r="N1303" t="str">
            <v>30671436101251</v>
          </cell>
        </row>
        <row r="1304">
          <cell r="B1304" t="str">
            <v>P-6104</v>
          </cell>
          <cell r="C1304" t="str">
            <v>SPECIALTY PRODUCTS</v>
          </cell>
          <cell r="D1304">
            <v>5.7896800000000006</v>
          </cell>
          <cell r="E1304">
            <v>5.7896800000000006</v>
          </cell>
          <cell r="F1304">
            <v>5.7896800000000006</v>
          </cell>
          <cell r="G1304" t="str">
            <v xml:space="preserve">CLAMP PIPE 1-1/4" FLANGE </v>
          </cell>
          <cell r="H1304" t="str">
            <v>PIPE SUPPORT</v>
          </cell>
          <cell r="I1304" t="str">
            <v>SUPPLY SUPPORT</v>
          </cell>
          <cell r="J1304" t="str">
            <v>EA</v>
          </cell>
          <cell r="K1304">
            <v>300</v>
          </cell>
          <cell r="L1304" t="str">
            <v>671436237157</v>
          </cell>
          <cell r="M1304" t="str">
            <v>10671436237154</v>
          </cell>
          <cell r="N1304" t="str">
            <v>30671436237158</v>
          </cell>
        </row>
        <row r="1305">
          <cell r="B1305" t="str">
            <v>P-6201</v>
          </cell>
          <cell r="C1305" t="str">
            <v>SPECIALTY PRODUCTS</v>
          </cell>
          <cell r="D1305">
            <v>2.8797600000000001</v>
          </cell>
          <cell r="E1305">
            <v>2.8797600000000001</v>
          </cell>
          <cell r="F1305">
            <v>2.8797600000000001</v>
          </cell>
          <cell r="G1305" t="str">
            <v>CLAMP, PIPE, 1/2" HIGH EAR ACOUSTO</v>
          </cell>
          <cell r="H1305" t="str">
            <v>PIPE SUPPORT</v>
          </cell>
          <cell r="I1305" t="str">
            <v>SUPPLY SUPPORT</v>
          </cell>
          <cell r="J1305" t="str">
            <v>EA</v>
          </cell>
          <cell r="L1305" t="str">
            <v>671436101274</v>
          </cell>
          <cell r="M1305" t="str">
            <v>10671436101264</v>
          </cell>
          <cell r="N1305" t="str">
            <v>30671436101268</v>
          </cell>
        </row>
        <row r="1306">
          <cell r="B1306" t="str">
            <v>P-6202</v>
          </cell>
          <cell r="C1306" t="str">
            <v>SPECIALTY PRODUCTS</v>
          </cell>
          <cell r="D1306">
            <v>3.9904800000000002</v>
          </cell>
          <cell r="E1306">
            <v>3.9904800000000002</v>
          </cell>
          <cell r="F1306">
            <v>3.9904800000000002</v>
          </cell>
          <cell r="G1306" t="str">
            <v>CLAMP, PIPE, 3/4" HIGH EAR ACOUSTO</v>
          </cell>
          <cell r="H1306" t="str">
            <v>PIPE SUPPORT</v>
          </cell>
          <cell r="I1306" t="str">
            <v>SUPPLY SUPPORT</v>
          </cell>
          <cell r="J1306" t="str">
            <v>EA</v>
          </cell>
          <cell r="L1306" t="str">
            <v>671436101274</v>
          </cell>
          <cell r="M1306" t="str">
            <v>10671436101271</v>
          </cell>
          <cell r="N1306" t="str">
            <v>30671436101275</v>
          </cell>
        </row>
        <row r="1307">
          <cell r="B1307" t="str">
            <v>P-6203</v>
          </cell>
          <cell r="C1307" t="str">
            <v>SPECIALTY PRODUCTS</v>
          </cell>
          <cell r="D1307">
            <v>4.6186400000000001</v>
          </cell>
          <cell r="E1307">
            <v>4.6186400000000001</v>
          </cell>
          <cell r="F1307">
            <v>4.6186400000000001</v>
          </cell>
          <cell r="G1307" t="str">
            <v xml:space="preserve">CLAMP, PIPE, 1" HIGH EAR ACOUSTO </v>
          </cell>
          <cell r="H1307" t="str">
            <v>PIPE SUPPORT</v>
          </cell>
          <cell r="I1307" t="str">
            <v>SUPPLY SUPPORT</v>
          </cell>
          <cell r="J1307" t="str">
            <v>EA</v>
          </cell>
          <cell r="K1307">
            <v>300</v>
          </cell>
          <cell r="L1307" t="str">
            <v>671436101281</v>
          </cell>
          <cell r="M1307" t="str">
            <v>10671436101288</v>
          </cell>
          <cell r="N1307" t="str">
            <v>30671436101282</v>
          </cell>
        </row>
        <row r="1308">
          <cell r="B1308" t="str">
            <v>P-6204</v>
          </cell>
          <cell r="C1308" t="str">
            <v>SPECIALTY PRODUCTS</v>
          </cell>
          <cell r="D1308">
            <v>7.0186666690861026</v>
          </cell>
          <cell r="E1308">
            <v>5.4394972419956975</v>
          </cell>
          <cell r="F1308">
            <v>5.0924819537095072</v>
          </cell>
          <cell r="G1308" t="str">
            <v xml:space="preserve">CLAMP, PIPE 1-1/4 '' HIGH EAR ACOUSTO </v>
          </cell>
          <cell r="H1308" t="str">
            <v>PIPE SUPPORT</v>
          </cell>
          <cell r="I1308" t="str">
            <v>SUPPLY SUPPORT</v>
          </cell>
          <cell r="J1308" t="str">
            <v>EA</v>
          </cell>
          <cell r="K1308">
            <v>300</v>
          </cell>
          <cell r="L1308" t="str">
            <v>671436237133</v>
          </cell>
          <cell r="M1308" t="str">
            <v>10671436237130</v>
          </cell>
          <cell r="N1308" t="str">
            <v>30671436237134</v>
          </cell>
        </row>
        <row r="1309">
          <cell r="B1309" t="str">
            <v>P-6301</v>
          </cell>
          <cell r="C1309" t="str">
            <v>SPECIALTY PRODUCTS</v>
          </cell>
          <cell r="D1309">
            <v>2.3491047627145316</v>
          </cell>
          <cell r="E1309">
            <v>1.820566423851621</v>
          </cell>
          <cell r="F1309">
            <v>1.7044225314456307</v>
          </cell>
          <cell r="G1309" t="str">
            <v>INSULATOR, 1/2" AC OUSTO-LATOR</v>
          </cell>
          <cell r="H1309" t="str">
            <v>PIPE SUPPORT</v>
          </cell>
          <cell r="I1309" t="str">
            <v>SUPPLY SUPPORT</v>
          </cell>
          <cell r="J1309" t="str">
            <v>EA</v>
          </cell>
          <cell r="K1309">
            <v>500</v>
          </cell>
          <cell r="L1309" t="str">
            <v>671436101298</v>
          </cell>
          <cell r="M1309" t="str">
            <v>10671436101295</v>
          </cell>
          <cell r="N1309" t="str">
            <v>30671436101299</v>
          </cell>
        </row>
        <row r="1310">
          <cell r="B1310" t="str">
            <v>P-6302</v>
          </cell>
          <cell r="C1310" t="str">
            <v>SPECIALTY PRODUCTS</v>
          </cell>
          <cell r="D1310">
            <v>3.2944761916118432</v>
          </cell>
          <cell r="E1310">
            <v>2.5532333993041023</v>
          </cell>
          <cell r="F1310">
            <v>2.3903486721493605</v>
          </cell>
          <cell r="G1310" t="str">
            <v>INSULATOR, 3/4" ACOUSTO-LATOR</v>
          </cell>
          <cell r="H1310" t="str">
            <v>PIPE SUPPORT</v>
          </cell>
          <cell r="I1310" t="str">
            <v>SUPPLY SUPPORT</v>
          </cell>
          <cell r="J1310" t="str">
            <v>EA</v>
          </cell>
          <cell r="L1310" t="str">
            <v>671436101304</v>
          </cell>
          <cell r="M1310" t="str">
            <v>10671436101301</v>
          </cell>
          <cell r="N1310" t="str">
            <v>30671436101305</v>
          </cell>
        </row>
        <row r="1311">
          <cell r="B1311" t="str">
            <v>P-6401</v>
          </cell>
          <cell r="C1311" t="str">
            <v>SPECIALTY PRODUCTS</v>
          </cell>
          <cell r="D1311">
            <v>8.8807619078232314</v>
          </cell>
          <cell r="E1311">
            <v>6.8826291633414947</v>
          </cell>
          <cell r="F1311">
            <v>6.4435485944895809</v>
          </cell>
          <cell r="G1311" t="str">
            <v>ESCUTCHEON, 1/2" ACOUSTO-SCUTCHEON IVORY</v>
          </cell>
          <cell r="H1311" t="str">
            <v>PIPE SUPPORT</v>
          </cell>
          <cell r="I1311" t="str">
            <v>SUPPLY SUPPORT</v>
          </cell>
          <cell r="J1311" t="str">
            <v>EA</v>
          </cell>
          <cell r="K1311">
            <v>400</v>
          </cell>
          <cell r="L1311" t="str">
            <v>671436101311</v>
          </cell>
          <cell r="M1311" t="str">
            <v>10671436101318</v>
          </cell>
          <cell r="N1311" t="str">
            <v>30671436101312</v>
          </cell>
        </row>
        <row r="1312">
          <cell r="B1312" t="str">
            <v>P-6410</v>
          </cell>
          <cell r="C1312" t="str">
            <v>SPECIALTY PRODUCTS</v>
          </cell>
          <cell r="D1312">
            <v>16.32914286277175</v>
          </cell>
          <cell r="E1312">
            <v>12.655156848724685</v>
          </cell>
          <cell r="F1312">
            <v>11.847815157609874</v>
          </cell>
          <cell r="G1312" t="str">
            <v>ESCUTCHEON, 1/2" ACOUSTO-SCUTCHEON CHROME PLATED PLASTIC</v>
          </cell>
          <cell r="H1312" t="str">
            <v>PIPE SUPPORT</v>
          </cell>
          <cell r="I1312" t="str">
            <v>SUPPLY SUPPORT</v>
          </cell>
          <cell r="J1312" t="str">
            <v>EA</v>
          </cell>
          <cell r="K1312">
            <v>400</v>
          </cell>
          <cell r="L1312" t="str">
            <v>671436101342</v>
          </cell>
          <cell r="M1312" t="str">
            <v>10671436101349</v>
          </cell>
          <cell r="N1312" t="str">
            <v>30671436101343</v>
          </cell>
        </row>
        <row r="1313">
          <cell r="B1313" t="str">
            <v>P-6501</v>
          </cell>
          <cell r="C1313" t="str">
            <v>SPECIALTY PRODUCTS</v>
          </cell>
          <cell r="D1313">
            <v>5.7295238114988587</v>
          </cell>
          <cell r="E1313">
            <v>4.4404059118332215</v>
          </cell>
          <cell r="F1313">
            <v>4.1571281254771488</v>
          </cell>
          <cell r="G1313" t="str">
            <v xml:space="preserve">ACOUSTO SLEEVE, 1/2"  </v>
          </cell>
          <cell r="H1313" t="str">
            <v>PIPE SUPPORT</v>
          </cell>
          <cell r="I1313" t="str">
            <v>SUPPLY SUPPORT</v>
          </cell>
          <cell r="J1313" t="str">
            <v>EA</v>
          </cell>
          <cell r="K1313">
            <v>800</v>
          </cell>
          <cell r="L1313" t="str">
            <v>671436101373</v>
          </cell>
          <cell r="M1313" t="str">
            <v>10671436101370</v>
          </cell>
          <cell r="N1313" t="str">
            <v>30671436101374</v>
          </cell>
        </row>
        <row r="1314">
          <cell r="B1314" t="str">
            <v>P-6701</v>
          </cell>
          <cell r="C1314" t="str">
            <v>SPECIALTY PRODUCTS</v>
          </cell>
          <cell r="D1314">
            <v>21.485714293120719</v>
          </cell>
          <cell r="E1314">
            <v>16.651522169374584</v>
          </cell>
          <cell r="F1314">
            <v>15.589230470539306</v>
          </cell>
          <cell r="G1314" t="str">
            <v xml:space="preserve">ACOUSTO-PAD  </v>
          </cell>
          <cell r="H1314" t="str">
            <v>PIPE SUPPORT</v>
          </cell>
          <cell r="I1314" t="str">
            <v>SUPPLY SUPPORT</v>
          </cell>
          <cell r="J1314" t="str">
            <v>EA</v>
          </cell>
          <cell r="K1314">
            <v>250</v>
          </cell>
          <cell r="L1314" t="str">
            <v>671436101427</v>
          </cell>
          <cell r="M1314" t="str">
            <v>10671436101424</v>
          </cell>
          <cell r="N1314" t="str">
            <v>30671436101428</v>
          </cell>
        </row>
        <row r="1315">
          <cell r="B1315" t="str">
            <v>P-6721</v>
          </cell>
          <cell r="C1315" t="str">
            <v>SPECIALTY PRODUCTS</v>
          </cell>
          <cell r="D1315">
            <v>19.40735761662523</v>
          </cell>
          <cell r="E1315">
            <v>15.040786691726861</v>
          </cell>
          <cell r="F1315">
            <v>14.081252621264545</v>
          </cell>
          <cell r="G1315" t="str">
            <v>ACOUSTO KIT, SINK &amp; LAV 26" BRACKET WITH 2, 1/2" ACOUSTO-LATORS</v>
          </cell>
          <cell r="H1315" t="str">
            <v>PIPE SUPPORT</v>
          </cell>
          <cell r="I1315" t="str">
            <v>SUPPLY SUPPORT</v>
          </cell>
          <cell r="J1315" t="str">
            <v>EA</v>
          </cell>
          <cell r="K1315">
            <v>50</v>
          </cell>
          <cell r="L1315" t="str">
            <v>671436101441</v>
          </cell>
          <cell r="M1315">
            <v>0</v>
          </cell>
          <cell r="N1315" t="str">
            <v>30671436101442</v>
          </cell>
        </row>
        <row r="1316">
          <cell r="B1316" t="str">
            <v>P-6730</v>
          </cell>
          <cell r="C1316" t="str">
            <v>SPECIALTY PRODUCTS</v>
          </cell>
          <cell r="D1316">
            <v>8.737523812535759</v>
          </cell>
          <cell r="E1316">
            <v>6.7716190155456637</v>
          </cell>
          <cell r="F1316">
            <v>6.3396203913526517</v>
          </cell>
          <cell r="G1316" t="str">
            <v>ACOUSTO KIT, TOILET, 20" BRACKET WITH 1, 1/2" ACOUSTO-LATOR</v>
          </cell>
          <cell r="H1316" t="str">
            <v>PIPE SUPPORT</v>
          </cell>
          <cell r="I1316" t="str">
            <v>SUPPLY SUPPORT</v>
          </cell>
          <cell r="J1316" t="str">
            <v>EA</v>
          </cell>
          <cell r="K1316">
            <v>50</v>
          </cell>
          <cell r="L1316" t="str">
            <v>671436101465</v>
          </cell>
          <cell r="M1316">
            <v>0</v>
          </cell>
          <cell r="N1316" t="str">
            <v>30671436101466</v>
          </cell>
        </row>
        <row r="1317">
          <cell r="B1317" t="str">
            <v>P-8001</v>
          </cell>
          <cell r="C1317" t="str">
            <v>SPECIALTY PRODUCTS</v>
          </cell>
          <cell r="D1317">
            <v>3.9292942705372687</v>
          </cell>
          <cell r="E1317">
            <v>3.4495225607395263</v>
          </cell>
          <cell r="F1317">
            <v>3.6789770170678411</v>
          </cell>
          <cell r="G1317" t="str">
            <v xml:space="preserve">COPPER STUB OUT, 1/2" SWEAT, 6" STRAIGHT </v>
          </cell>
          <cell r="H1317" t="str">
            <v>ROUGH IN PIPE ACCESSORIES</v>
          </cell>
          <cell r="I1317" t="str">
            <v>COPPER STUB OUTS</v>
          </cell>
          <cell r="J1317" t="str">
            <v>EA</v>
          </cell>
          <cell r="K1317">
            <v>50</v>
          </cell>
          <cell r="L1317" t="str">
            <v>671436231087</v>
          </cell>
          <cell r="M1317">
            <v>0</v>
          </cell>
          <cell r="N1317" t="str">
            <v>30671436231088</v>
          </cell>
        </row>
        <row r="1318">
          <cell r="B1318" t="str">
            <v>P-8002</v>
          </cell>
          <cell r="C1318" t="str">
            <v>SPECIALTY PRODUCTS</v>
          </cell>
          <cell r="D1318">
            <v>3.9292942705372687</v>
          </cell>
          <cell r="E1318">
            <v>3.4495225607395263</v>
          </cell>
          <cell r="F1318">
            <v>3.6789770170678411</v>
          </cell>
          <cell r="G1318" t="str">
            <v xml:space="preserve">COPPER STUB OUT, 1/2" VANGUARD PEX, 6" STRAIGHT </v>
          </cell>
          <cell r="H1318" t="str">
            <v>ROUGH IN PIPE ACCESSORIES</v>
          </cell>
          <cell r="I1318" t="str">
            <v>COPPER STUB OUTS</v>
          </cell>
          <cell r="J1318" t="str">
            <v>EA</v>
          </cell>
          <cell r="K1318">
            <v>50</v>
          </cell>
          <cell r="L1318" t="str">
            <v>671436231094</v>
          </cell>
          <cell r="M1318">
            <v>0</v>
          </cell>
          <cell r="N1318" t="str">
            <v>30671436231095</v>
          </cell>
        </row>
        <row r="1319">
          <cell r="B1319" t="str">
            <v>P-8003</v>
          </cell>
          <cell r="C1319" t="str">
            <v>SPECIALTY PRODUCTS</v>
          </cell>
          <cell r="D1319">
            <v>8.4199162940084324</v>
          </cell>
          <cell r="E1319">
            <v>7.3918340587275573</v>
          </cell>
          <cell r="F1319">
            <v>7.883522179431087</v>
          </cell>
          <cell r="G1319" t="str">
            <v xml:space="preserve">COPPER STUB OUT, 1/2" SWEAT, 8" ELBOW </v>
          </cell>
          <cell r="H1319" t="str">
            <v>ROUGH IN PIPE ACCESSORIES</v>
          </cell>
          <cell r="I1319" t="str">
            <v>COPPER STUB OUTS</v>
          </cell>
          <cell r="J1319" t="str">
            <v>EA</v>
          </cell>
          <cell r="K1319">
            <v>50</v>
          </cell>
          <cell r="L1319" t="str">
            <v>671436231100</v>
          </cell>
          <cell r="M1319">
            <v>0</v>
          </cell>
          <cell r="N1319" t="str">
            <v>30671436231101</v>
          </cell>
        </row>
        <row r="1320">
          <cell r="B1320" t="str">
            <v>P-8004</v>
          </cell>
          <cell r="C1320" t="str">
            <v>SPECIALTY PRODUCTS</v>
          </cell>
          <cell r="D1320">
            <v>6.6664000000000003</v>
          </cell>
          <cell r="E1320">
            <v>6.6664000000000003</v>
          </cell>
          <cell r="F1320">
            <v>6.6664000000000003</v>
          </cell>
          <cell r="G1320" t="str">
            <v xml:space="preserve">COPPER STUB OUT, 1/2" CPVC, 8" ELBOW </v>
          </cell>
          <cell r="H1320" t="str">
            <v>ROUGH IN PIPE ACCESSORIES</v>
          </cell>
          <cell r="I1320" t="str">
            <v>COPPER STUB OUTS</v>
          </cell>
          <cell r="J1320" t="str">
            <v>EA</v>
          </cell>
          <cell r="K1320">
            <v>50</v>
          </cell>
          <cell r="L1320" t="str">
            <v>671436231964</v>
          </cell>
          <cell r="M1320">
            <v>0</v>
          </cell>
          <cell r="N1320" t="str">
            <v>30671436231965</v>
          </cell>
        </row>
        <row r="1321">
          <cell r="B1321" t="str">
            <v>P-8006</v>
          </cell>
          <cell r="C1321" t="str">
            <v>SPECIALTY PRODUCTS</v>
          </cell>
          <cell r="D1321">
            <v>8.4199162940084324</v>
          </cell>
          <cell r="E1321">
            <v>7.3918340587275573</v>
          </cell>
          <cell r="F1321">
            <v>7.883522179431087</v>
          </cell>
          <cell r="G1321" t="str">
            <v>COPPER STUB OUT, 3/8" VANGUARD PEX X 1/2" CTS 8" ELBOW</v>
          </cell>
          <cell r="H1321" t="str">
            <v>ROUGH IN PIPE ACCESSORIES</v>
          </cell>
          <cell r="I1321" t="str">
            <v>COPPER STUB OUTS</v>
          </cell>
          <cell r="J1321" t="str">
            <v>EA</v>
          </cell>
          <cell r="K1321">
            <v>50</v>
          </cell>
          <cell r="L1321" t="str">
            <v>671436231971</v>
          </cell>
          <cell r="M1321">
            <v>0</v>
          </cell>
          <cell r="N1321" t="str">
            <v>30671436231972</v>
          </cell>
        </row>
        <row r="1322">
          <cell r="B1322" t="str">
            <v>P-8007</v>
          </cell>
          <cell r="C1322" t="str">
            <v>SPECIALTY PRODUCTS</v>
          </cell>
          <cell r="D1322">
            <v>8.7005801704753782</v>
          </cell>
          <cell r="E1322">
            <v>7.6382285273518082</v>
          </cell>
          <cell r="F1322">
            <v>8.1463062520787908</v>
          </cell>
          <cell r="G1322" t="str">
            <v>COPPER STUB OUT, 1/2" WIRSBO PEX, 8" ELBOW</v>
          </cell>
          <cell r="H1322" t="str">
            <v>ROUGH IN PIPE ACCESSORIES</v>
          </cell>
          <cell r="I1322" t="str">
            <v>COPPER STUB OUTS</v>
          </cell>
          <cell r="J1322" t="str">
            <v>EA</v>
          </cell>
          <cell r="K1322">
            <v>50</v>
          </cell>
          <cell r="L1322" t="str">
            <v>671436023002</v>
          </cell>
          <cell r="M1322">
            <v>0</v>
          </cell>
          <cell r="N1322" t="str">
            <v>30671436023010</v>
          </cell>
        </row>
        <row r="1323">
          <cell r="B1323" t="str">
            <v>P-8014</v>
          </cell>
          <cell r="C1323" t="str">
            <v>SPECIALTY PRODUCTS</v>
          </cell>
          <cell r="D1323">
            <v>8.1392524175414867</v>
          </cell>
          <cell r="E1323">
            <v>7.1454395901033045</v>
          </cell>
          <cell r="F1323">
            <v>7.6207381067833841</v>
          </cell>
          <cell r="G1323" t="str">
            <v xml:space="preserve">COPPER STUBOUT, 1/2" VANGUARD PEX, 8" ELBOW </v>
          </cell>
          <cell r="H1323" t="str">
            <v>ROUGH IN PIPE ACCESSORIES</v>
          </cell>
          <cell r="I1323" t="str">
            <v>COPPER STUB OUTS</v>
          </cell>
          <cell r="J1323" t="str">
            <v>EA</v>
          </cell>
          <cell r="K1323">
            <v>50</v>
          </cell>
          <cell r="L1323" t="str">
            <v>671436231117</v>
          </cell>
          <cell r="M1323">
            <v>0</v>
          </cell>
          <cell r="N1323" t="str">
            <v>30671436231118</v>
          </cell>
        </row>
        <row r="1324">
          <cell r="B1324" t="str">
            <v>P-8103</v>
          </cell>
          <cell r="C1324" t="str">
            <v>SPECIALTY PRODUCTS</v>
          </cell>
          <cell r="D1324">
            <v>9.5425717998762245</v>
          </cell>
          <cell r="E1324">
            <v>8.3774119332245629</v>
          </cell>
          <cell r="F1324">
            <v>8.9346584700218976</v>
          </cell>
          <cell r="G1324" t="str">
            <v>COPPER STUB OUT 1/2" SWEAT, ELBOW 8" W/FLANGE</v>
          </cell>
          <cell r="H1324" t="str">
            <v>ROUGH IN PIPE ACCESSORIES</v>
          </cell>
          <cell r="I1324" t="str">
            <v>COPPER STUB OUTS</v>
          </cell>
          <cell r="J1324" t="str">
            <v>EA</v>
          </cell>
          <cell r="K1324">
            <v>50</v>
          </cell>
          <cell r="L1324" t="str">
            <v>671436234927</v>
          </cell>
          <cell r="M1324">
            <v>0</v>
          </cell>
          <cell r="N1324" t="str">
            <v>30671436234928</v>
          </cell>
        </row>
        <row r="1325">
          <cell r="B1325" t="str">
            <v>P-8107</v>
          </cell>
          <cell r="C1325" t="str">
            <v>SPECIALTY PRODUCTS</v>
          </cell>
          <cell r="D1325">
            <v>9.5425717998762245</v>
          </cell>
          <cell r="E1325">
            <v>8.3774119332245629</v>
          </cell>
          <cell r="F1325">
            <v>8.9346584700218976</v>
          </cell>
          <cell r="G1325" t="str">
            <v>COPPER STUB OUT, WIRSBO PEX, ELBOW 8" W/FLANGE</v>
          </cell>
          <cell r="H1325" t="str">
            <v>ROUGH IN PIPE ACCESSORIES</v>
          </cell>
          <cell r="I1325" t="str">
            <v>COPPER STUB OUTS</v>
          </cell>
          <cell r="J1325" t="str">
            <v>EA</v>
          </cell>
          <cell r="K1325">
            <v>50</v>
          </cell>
          <cell r="L1325" t="str">
            <v>671436234958</v>
          </cell>
          <cell r="M1325">
            <v>0</v>
          </cell>
          <cell r="N1325" t="str">
            <v>30671436234959</v>
          </cell>
        </row>
        <row r="1326">
          <cell r="B1326" t="str">
            <v>P-8114</v>
          </cell>
          <cell r="C1326" t="str">
            <v>SPECIALTY PRODUCTS</v>
          </cell>
          <cell r="D1326">
            <v>9.2619079234092734</v>
          </cell>
          <cell r="E1326">
            <v>8.1310174646003119</v>
          </cell>
          <cell r="F1326">
            <v>8.6718743973741965</v>
          </cell>
          <cell r="G1326" t="str">
            <v>COPPER STUB OUT, 1/2" VANGUARD PEX, ELBOW 8" W/FLANGE</v>
          </cell>
          <cell r="H1326" t="str">
            <v>ROUGH IN PIPE ACCESSORIES</v>
          </cell>
          <cell r="I1326" t="str">
            <v>COPPER STUB OUTS</v>
          </cell>
          <cell r="J1326" t="str">
            <v>EA</v>
          </cell>
          <cell r="K1326">
            <v>50</v>
          </cell>
          <cell r="L1326" t="str">
            <v>671436234972</v>
          </cell>
          <cell r="M1326">
            <v>0</v>
          </cell>
          <cell r="N1326" t="str">
            <v>30671436234973</v>
          </cell>
        </row>
        <row r="1327">
          <cell r="B1327" t="str">
            <v>SBP-1217895-F</v>
          </cell>
          <cell r="C1327" t="str">
            <v>SPECIALTY PRODUCTS</v>
          </cell>
          <cell r="D1327">
            <v>17.40541254125413</v>
          </cell>
          <cell r="E1327">
            <v>15.823102310231024</v>
          </cell>
          <cell r="F1327">
            <v>17.40541254125413</v>
          </cell>
          <cell r="G1327" t="str">
            <v>SHOWER BASE PROTECTOR FOR STERLING #72121100</v>
          </cell>
          <cell r="H1327" t="str">
            <v>ROUGH-IN PRODUCTS</v>
          </cell>
          <cell r="I1327" t="str">
            <v>TUB PROTECTOR</v>
          </cell>
          <cell r="J1327" t="str">
            <v>EA</v>
          </cell>
          <cell r="K1327">
            <v>1</v>
          </cell>
          <cell r="L1327" t="str">
            <v>671436014710</v>
          </cell>
          <cell r="M1327">
            <v>0</v>
          </cell>
          <cell r="N1327" t="str">
            <v>30671436014728</v>
          </cell>
        </row>
        <row r="1328">
          <cell r="B1328" t="str">
            <v>SBP-1217896-F</v>
          </cell>
          <cell r="C1328" t="str">
            <v>SPECIALTY PRODUCTS</v>
          </cell>
          <cell r="D1328">
            <v>19.831013215859031</v>
          </cell>
          <cell r="E1328">
            <v>18.028193832599118</v>
          </cell>
          <cell r="F1328">
            <v>19.831013215859031</v>
          </cell>
          <cell r="G1328" t="str">
            <v>SHOWER BASE PROTECTOR FOR STERLING #721131100</v>
          </cell>
          <cell r="H1328" t="str">
            <v>ROUGH-IN PRODUCTS</v>
          </cell>
          <cell r="I1328" t="str">
            <v>TUB PROTECTOR</v>
          </cell>
          <cell r="J1328" t="str">
            <v>EA</v>
          </cell>
          <cell r="K1328">
            <v>1</v>
          </cell>
          <cell r="L1328" t="str">
            <v>671436014734</v>
          </cell>
          <cell r="M1328">
            <v>0</v>
          </cell>
          <cell r="N1328" t="str">
            <v>30671436014742</v>
          </cell>
        </row>
        <row r="1329">
          <cell r="B1329" t="str">
            <v>SBP-1222156-F</v>
          </cell>
          <cell r="C1329" t="str">
            <v>SPECIALTY PRODUCTS</v>
          </cell>
          <cell r="D1329">
            <v>18.2</v>
          </cell>
          <cell r="E1329">
            <v>18.2</v>
          </cell>
          <cell r="F1329">
            <v>18.2</v>
          </cell>
          <cell r="G1329" t="str">
            <v>SHOWER BASE PROTECTOR W/FOAM AKER OPS3636</v>
          </cell>
          <cell r="H1329" t="str">
            <v>ROUGH-IN PRODUCTS</v>
          </cell>
          <cell r="I1329" t="str">
            <v>TUB PROTECTOR</v>
          </cell>
          <cell r="J1329" t="str">
            <v>EA</v>
          </cell>
          <cell r="K1329">
            <v>1</v>
          </cell>
          <cell r="L1329" t="str">
            <v>671436017643</v>
          </cell>
          <cell r="M1329">
            <v>0</v>
          </cell>
          <cell r="N1329">
            <v>0</v>
          </cell>
        </row>
        <row r="1330">
          <cell r="B1330" t="str">
            <v>SBP-1222158-F</v>
          </cell>
          <cell r="C1330" t="str">
            <v>SPECIALTY PRODUCTS</v>
          </cell>
          <cell r="D1330">
            <v>18.850000000000001</v>
          </cell>
          <cell r="E1330">
            <v>18.850000000000001</v>
          </cell>
          <cell r="F1330">
            <v>18.850000000000001</v>
          </cell>
          <cell r="G1330" t="str">
            <v>SHOWER BASE PROTECTOR FOR STERLING 48"</v>
          </cell>
          <cell r="H1330" t="str">
            <v>ROUGH-IN PRODUCTS</v>
          </cell>
          <cell r="I1330" t="str">
            <v>TUB PROTECTOR</v>
          </cell>
          <cell r="J1330" t="str">
            <v>EA</v>
          </cell>
          <cell r="K1330">
            <v>1</v>
          </cell>
          <cell r="L1330" t="str">
            <v>671436018596</v>
          </cell>
          <cell r="M1330">
            <v>0</v>
          </cell>
          <cell r="N1330">
            <v>0</v>
          </cell>
        </row>
        <row r="1331">
          <cell r="B1331" t="str">
            <v>SBP-6036MF</v>
          </cell>
          <cell r="C1331" t="str">
            <v>SPECIALTY PRODUCTS</v>
          </cell>
          <cell r="D1331">
            <v>23.400000000000002</v>
          </cell>
          <cell r="E1331">
            <v>23.400000000000002</v>
          </cell>
          <cell r="F1331">
            <v>23.400000000000002</v>
          </cell>
          <cell r="G1331" t="str">
            <v xml:space="preserve">PROTECTOR, PLASTIC SHOWER BASE </v>
          </cell>
          <cell r="H1331" t="str">
            <v>ROUGH-IN PRODUCTS</v>
          </cell>
          <cell r="I1331" t="str">
            <v>TUB PROTECTOR</v>
          </cell>
          <cell r="J1331" t="str">
            <v>EA</v>
          </cell>
          <cell r="K1331">
            <v>50</v>
          </cell>
          <cell r="L1331" t="str">
            <v>671436251177</v>
          </cell>
          <cell r="M1331">
            <v>0</v>
          </cell>
          <cell r="N1331" t="str">
            <v>30671436251178</v>
          </cell>
        </row>
        <row r="1332">
          <cell r="B1332" t="str">
            <v>SBP-6040MF</v>
          </cell>
          <cell r="C1332" t="str">
            <v>SPECIALTY PRODUCTS</v>
          </cell>
          <cell r="D1332">
            <v>29.16333333333333</v>
          </cell>
          <cell r="E1332">
            <v>32.079666666666668</v>
          </cell>
          <cell r="F1332">
            <v>32.079666666666668</v>
          </cell>
          <cell r="G1332" t="str">
            <v>SHOWER BASE PROTECTOR MULTI FIT, CAN CUT TO 40,50,60X40"</v>
          </cell>
          <cell r="H1332" t="str">
            <v>ROUGH-IN PRODUCTS</v>
          </cell>
          <cell r="I1332" t="str">
            <v>TUB PROTECTOR</v>
          </cell>
          <cell r="J1332" t="str">
            <v>EA</v>
          </cell>
          <cell r="K1332">
            <v>1</v>
          </cell>
          <cell r="L1332" t="str">
            <v>671436023248</v>
          </cell>
          <cell r="M1332">
            <v>0</v>
          </cell>
          <cell r="N1332">
            <v>0</v>
          </cell>
        </row>
        <row r="1333">
          <cell r="B1333" t="str">
            <v>SBP-6042MF-25</v>
          </cell>
          <cell r="C1333" t="str">
            <v>SPECIALTY PRODUCTS</v>
          </cell>
          <cell r="D1333">
            <v>31.200000000000003</v>
          </cell>
          <cell r="E1333">
            <v>31.200000000000003</v>
          </cell>
          <cell r="F1333">
            <v>31.200000000000003</v>
          </cell>
          <cell r="G1333" t="str">
            <v xml:space="preserve">SHOWER BASE PROTECTOR 60X42X4 </v>
          </cell>
          <cell r="H1333" t="str">
            <v>ROUGH-IN PRODUCTS</v>
          </cell>
          <cell r="I1333" t="str">
            <v>TUB PROTECTOR</v>
          </cell>
          <cell r="J1333" t="str">
            <v>EA</v>
          </cell>
          <cell r="K1333">
            <v>25</v>
          </cell>
          <cell r="L1333" t="str">
            <v>671436254871</v>
          </cell>
          <cell r="M1333">
            <v>0</v>
          </cell>
          <cell r="N1333" t="str">
            <v>30671436254872</v>
          </cell>
        </row>
        <row r="1334">
          <cell r="B1334" t="str">
            <v>SPF-100</v>
          </cell>
          <cell r="C1334" t="str">
            <v>SPECIALTY PRODUCTS</v>
          </cell>
          <cell r="D1334">
            <v>3.2925722851458445</v>
          </cell>
          <cell r="E1334">
            <v>2.9838827245823762</v>
          </cell>
          <cell r="F1334">
            <v>2.7705380981736694</v>
          </cell>
          <cell r="G1334" t="str">
            <v xml:space="preserve">PAN FITTING, WATER HEATER, 1 INCH </v>
          </cell>
          <cell r="H1334" t="str">
            <v>TOOL/BINS/ACCESSORIES</v>
          </cell>
          <cell r="I1334" t="str">
            <v>WATER HEATER PAN</v>
          </cell>
          <cell r="J1334" t="str">
            <v>EA</v>
          </cell>
          <cell r="K1334">
            <v>1</v>
          </cell>
          <cell r="L1334" t="str">
            <v>671436251184</v>
          </cell>
          <cell r="M1334">
            <v>0</v>
          </cell>
          <cell r="N1334" t="str">
            <v>30671436251185</v>
          </cell>
        </row>
        <row r="1335">
          <cell r="B1335" t="str">
            <v>T1000</v>
          </cell>
          <cell r="C1335" t="str">
            <v>SPECIALTY PRODUCTS</v>
          </cell>
          <cell r="D1335">
            <v>34.996446463393873</v>
          </cell>
          <cell r="E1335">
            <v>30.791663746110569</v>
          </cell>
          <cell r="F1335">
            <v>28.590090626531644</v>
          </cell>
          <cell r="G1335" t="str">
            <v xml:space="preserve">TOTE TRAY 15" X 9" X 3" </v>
          </cell>
          <cell r="H1335" t="str">
            <v>TOOL/BINS/ACCESSORIES</v>
          </cell>
          <cell r="I1335" t="str">
            <v>BIN/TRAY</v>
          </cell>
          <cell r="J1335" t="str">
            <v>EA</v>
          </cell>
          <cell r="L1335" t="str">
            <v>671761510017</v>
          </cell>
          <cell r="M1335">
            <v>0</v>
          </cell>
          <cell r="N1335">
            <v>0</v>
          </cell>
        </row>
        <row r="1336">
          <cell r="B1336" t="str">
            <v>T1000-XD</v>
          </cell>
          <cell r="C1336" t="str">
            <v>SPECIALTY PRODUCTS</v>
          </cell>
          <cell r="D1336">
            <v>2.7115301171789312</v>
          </cell>
          <cell r="E1336">
            <v>2.4573151849501929</v>
          </cell>
          <cell r="F1336">
            <v>2.2816196102606687</v>
          </cell>
          <cell r="G1336" t="str">
            <v>DIVIDER, TOTE TRAY 15" X 9" X 3" DIVIDER</v>
          </cell>
          <cell r="H1336" t="str">
            <v>TOOL/BINS/ACCESSORIES</v>
          </cell>
          <cell r="I1336" t="str">
            <v>BIN/TRAY</v>
          </cell>
          <cell r="J1336" t="str">
            <v>EA</v>
          </cell>
          <cell r="L1336" t="str">
            <v>671761510130</v>
          </cell>
          <cell r="M1336">
            <v>0</v>
          </cell>
          <cell r="N1336">
            <v>0</v>
          </cell>
        </row>
        <row r="1337">
          <cell r="B1337" t="str">
            <v>T1005</v>
          </cell>
          <cell r="C1337" t="str">
            <v>SPECIALTY PRODUCTS</v>
          </cell>
          <cell r="D1337">
            <v>59.819674625927043</v>
          </cell>
          <cell r="E1337">
            <v>54.211381937370575</v>
          </cell>
          <cell r="F1337">
            <v>50.335322422281294</v>
          </cell>
          <cell r="G1337" t="str">
            <v xml:space="preserve">NIPPLE CADDY, PLASTIC 1/2" </v>
          </cell>
          <cell r="H1337" t="str">
            <v>TOOL/BINS/ACCESSORIES</v>
          </cell>
          <cell r="I1337" t="str">
            <v>BIN/TRAY</v>
          </cell>
          <cell r="J1337" t="str">
            <v>EA</v>
          </cell>
          <cell r="L1337" t="str">
            <v>671761510222</v>
          </cell>
          <cell r="M1337">
            <v>0</v>
          </cell>
          <cell r="N1337">
            <v>0</v>
          </cell>
        </row>
        <row r="1338">
          <cell r="B1338" t="str">
            <v>T1007</v>
          </cell>
          <cell r="C1338" t="str">
            <v>SPECIALTY PRODUCTS</v>
          </cell>
          <cell r="D1338">
            <v>63.001572212412512</v>
          </cell>
          <cell r="E1338">
            <v>57.094966082975382</v>
          </cell>
          <cell r="F1338">
            <v>53.012733189423912</v>
          </cell>
          <cell r="G1338" t="str">
            <v xml:space="preserve">NIPPLE CADDY, PLASTIC 3/4" </v>
          </cell>
          <cell r="H1338" t="str">
            <v>TOOL/BINS/ACCESSORIES</v>
          </cell>
          <cell r="I1338" t="str">
            <v>BIN/TRAY</v>
          </cell>
          <cell r="J1338" t="str">
            <v>EA</v>
          </cell>
          <cell r="L1338" t="str">
            <v>671761510253</v>
          </cell>
          <cell r="M1338">
            <v>0</v>
          </cell>
          <cell r="N1338">
            <v>0</v>
          </cell>
        </row>
        <row r="1339">
          <cell r="B1339" t="str">
            <v>T1010</v>
          </cell>
          <cell r="C1339" t="str">
            <v>SPECIALTY PRODUCTS</v>
          </cell>
          <cell r="D1339">
            <v>75.89517460634498</v>
          </cell>
          <cell r="E1339">
            <v>68.779750533861005</v>
          </cell>
          <cell r="F1339">
            <v>63.862067254540968</v>
          </cell>
          <cell r="G1339" t="str">
            <v xml:space="preserve">NIPPLE CADDY, PLASTIC 1" </v>
          </cell>
          <cell r="H1339" t="str">
            <v>TOOL/BINS/ACCESSORIES</v>
          </cell>
          <cell r="I1339" t="str">
            <v>BIN/TRAY</v>
          </cell>
          <cell r="J1339" t="str">
            <v>EA</v>
          </cell>
          <cell r="L1339" t="str">
            <v>671761510284</v>
          </cell>
          <cell r="M1339">
            <v>0</v>
          </cell>
          <cell r="N1339">
            <v>0</v>
          </cell>
        </row>
        <row r="1340">
          <cell r="B1340" t="str">
            <v>T1015</v>
          </cell>
          <cell r="C1340" t="str">
            <v>SPECIALTY PRODUCTS</v>
          </cell>
          <cell r="D1340">
            <v>76.4485480996468</v>
          </cell>
          <cell r="E1340">
            <v>69.28124342874878</v>
          </cell>
          <cell r="F1340">
            <v>64.327703909696211</v>
          </cell>
          <cell r="G1340" t="str">
            <v xml:space="preserve">NIPPLE CADDY, PLASTIC 1-1/2" </v>
          </cell>
          <cell r="H1340" t="str">
            <v>TOOL/BINS/ACCESSORIES</v>
          </cell>
          <cell r="I1340" t="str">
            <v>BIN/TRAY</v>
          </cell>
          <cell r="J1340" t="str">
            <v>EA</v>
          </cell>
          <cell r="L1340" t="str">
            <v>671761510314</v>
          </cell>
          <cell r="M1340">
            <v>0</v>
          </cell>
          <cell r="N1340">
            <v>0</v>
          </cell>
        </row>
        <row r="1341">
          <cell r="B1341" t="str">
            <v>T1020</v>
          </cell>
          <cell r="C1341" t="str">
            <v>SPECIALTY PRODUCTS</v>
          </cell>
          <cell r="D1341">
            <v>77.914987856896644</v>
          </cell>
          <cell r="E1341">
            <v>70.610199600201454</v>
          </cell>
          <cell r="F1341">
            <v>65.561641045857598</v>
          </cell>
          <cell r="G1341" t="str">
            <v xml:space="preserve">NIPPLE CADDY, PLASTIC 2" </v>
          </cell>
          <cell r="H1341" t="str">
            <v>TOOL/BINS/ACCESSORIES</v>
          </cell>
          <cell r="I1341" t="str">
            <v>BIN/TRAY</v>
          </cell>
          <cell r="J1341" t="str">
            <v>EA</v>
          </cell>
          <cell r="L1341" t="str">
            <v>671761510345</v>
          </cell>
          <cell r="M1341">
            <v>0</v>
          </cell>
          <cell r="N1341">
            <v>0</v>
          </cell>
        </row>
        <row r="1342">
          <cell r="B1342" t="str">
            <v>T1025</v>
          </cell>
          <cell r="C1342" t="str">
            <v>SPECIALTY PRODUCTS</v>
          </cell>
          <cell r="D1342">
            <v>34.087807187392279</v>
          </cell>
          <cell r="E1342">
            <v>30.891962325088134</v>
          </cell>
          <cell r="F1342">
            <v>28.6832179575627</v>
          </cell>
          <cell r="G1342" t="str">
            <v>TOTE TRAY 17" X 12" X 5" EXTRA DUTY HANDLE</v>
          </cell>
          <cell r="H1342" t="str">
            <v>TOOL/BINS/ACCESSORIES</v>
          </cell>
          <cell r="I1342" t="str">
            <v>BIN/TRAY</v>
          </cell>
          <cell r="J1342" t="str">
            <v>EA</v>
          </cell>
          <cell r="L1342" t="str">
            <v>671761510048</v>
          </cell>
          <cell r="M1342">
            <v>0</v>
          </cell>
          <cell r="N1342">
            <v>0</v>
          </cell>
        </row>
        <row r="1343">
          <cell r="B1343" t="str">
            <v>T1040</v>
          </cell>
          <cell r="C1343" t="str">
            <v>SPECIALTY PRODUCTS</v>
          </cell>
          <cell r="D1343">
            <v>22.30095178006346</v>
          </cell>
          <cell r="E1343">
            <v>20.210163663978111</v>
          </cell>
          <cell r="F1343">
            <v>18.765157202756114</v>
          </cell>
          <cell r="G1343" t="str">
            <v>CHEMICAL TRAY 12" X 10" X 7" HANDLE UP</v>
          </cell>
          <cell r="H1343" t="str">
            <v>TOOL/BINS/ACCESSORIES</v>
          </cell>
          <cell r="I1343" t="str">
            <v>BIN/TRAY</v>
          </cell>
          <cell r="J1343" t="str">
            <v>EA</v>
          </cell>
          <cell r="L1343" t="str">
            <v>671761510406</v>
          </cell>
          <cell r="M1343">
            <v>0</v>
          </cell>
          <cell r="N1343">
            <v>0</v>
          </cell>
        </row>
        <row r="1344">
          <cell r="B1344" t="str">
            <v>T1050</v>
          </cell>
          <cell r="C1344" t="str">
            <v>SPECIALTY PRODUCTS</v>
          </cell>
          <cell r="D1344">
            <v>45.598045726968174</v>
          </cell>
          <cell r="E1344">
            <v>40.119493074052471</v>
          </cell>
          <cell r="F1344">
            <v>37.250989499473015</v>
          </cell>
          <cell r="G1344" t="str">
            <v>TOTE TRAY 15" X 9" X 5" DEEP</v>
          </cell>
          <cell r="H1344" t="str">
            <v>TOOL/BINS/ACCESSORIES</v>
          </cell>
          <cell r="I1344" t="str">
            <v>BIN/TRAY</v>
          </cell>
          <cell r="J1344" t="str">
            <v>EA</v>
          </cell>
          <cell r="L1344" t="str">
            <v>671761510079</v>
          </cell>
          <cell r="M1344">
            <v>0</v>
          </cell>
          <cell r="N1344">
            <v>0</v>
          </cell>
        </row>
        <row r="1345">
          <cell r="B1345" t="str">
            <v>T1050-LL</v>
          </cell>
          <cell r="C1345" t="str">
            <v>SPECIALTY PRODUCTS</v>
          </cell>
          <cell r="D1345">
            <v>41.364668624311236</v>
          </cell>
          <cell r="E1345">
            <v>37.486593892862622</v>
          </cell>
          <cell r="F1345">
            <v>34.806339972854083</v>
          </cell>
          <cell r="G1345" t="str">
            <v>LADDER LEDGE W/ T1050 TOTE TRAY 10" X 11" X 6"</v>
          </cell>
          <cell r="H1345" t="str">
            <v>TOOL/BINS/ACCESSORIES</v>
          </cell>
          <cell r="I1345" t="str">
            <v>BIN/TRAY</v>
          </cell>
          <cell r="J1345" t="str">
            <v>EA</v>
          </cell>
          <cell r="L1345" t="str">
            <v>671761510086</v>
          </cell>
          <cell r="M1345">
            <v>0</v>
          </cell>
          <cell r="N1345">
            <v>0</v>
          </cell>
        </row>
        <row r="1346">
          <cell r="B1346" t="str">
            <v>T1050-LLTT</v>
          </cell>
          <cell r="C1346" t="str">
            <v>SPECIALTY PRODUCTS</v>
          </cell>
          <cell r="D1346">
            <v>96.702017954493513</v>
          </cell>
          <cell r="E1346">
            <v>87.635883381642074</v>
          </cell>
          <cell r="F1346">
            <v>81.370005488377942</v>
          </cell>
          <cell r="G1346" t="str">
            <v>LADDER LEDGE W/ T1050 TOTE TRAY 12" X 16" X 10"</v>
          </cell>
          <cell r="H1346" t="str">
            <v>TOOL/BINS/ACCESSORIES</v>
          </cell>
          <cell r="I1346" t="str">
            <v>BIN/TRAY</v>
          </cell>
          <cell r="J1346" t="str">
            <v>EA</v>
          </cell>
          <cell r="L1346" t="str">
            <v>671761510147</v>
          </cell>
          <cell r="M1346">
            <v>0</v>
          </cell>
          <cell r="N1346">
            <v>0</v>
          </cell>
        </row>
        <row r="1347">
          <cell r="B1347" t="str">
            <v>T1050-XD</v>
          </cell>
          <cell r="C1347" t="str">
            <v>SPECIALTY PRODUCTS</v>
          </cell>
          <cell r="D1347">
            <v>2.7018460810461491</v>
          </cell>
          <cell r="E1347">
            <v>2.3319419612282437</v>
          </cell>
          <cell r="F1347">
            <v>2.1652104464718596</v>
          </cell>
          <cell r="G1347" t="str">
            <v>DIVIDER, TOTE TRAY 15" X 9" X 3" DEEP</v>
          </cell>
          <cell r="H1347" t="str">
            <v>TOOL/BINS/ACCESSORIES</v>
          </cell>
          <cell r="I1347" t="str">
            <v>BIN/TRAY</v>
          </cell>
          <cell r="J1347" t="str">
            <v>EA</v>
          </cell>
          <cell r="L1347" t="str">
            <v>671761510161</v>
          </cell>
          <cell r="M1347">
            <v>0</v>
          </cell>
          <cell r="N1347">
            <v>0</v>
          </cell>
        </row>
        <row r="1348">
          <cell r="B1348" t="str">
            <v>T1057</v>
          </cell>
          <cell r="C1348" t="str">
            <v>SPECIALTY PRODUCTS</v>
          </cell>
          <cell r="D1348">
            <v>75.661650992171616</v>
          </cell>
          <cell r="E1348">
            <v>63.489000492794766</v>
          </cell>
          <cell r="F1348">
            <v>58.949600542653201</v>
          </cell>
          <cell r="G1348" t="str">
            <v xml:space="preserve">NIPPLE CADDY, PLASTIC  </v>
          </cell>
          <cell r="H1348" t="str">
            <v>TOOL/BINS/ACCESSORIES</v>
          </cell>
          <cell r="I1348" t="str">
            <v>BIN/TRAY</v>
          </cell>
          <cell r="J1348" t="str">
            <v>EA</v>
          </cell>
          <cell r="L1348" t="str">
            <v>671761510376</v>
          </cell>
          <cell r="M1348">
            <v>0</v>
          </cell>
          <cell r="N1348">
            <v>0</v>
          </cell>
        </row>
        <row r="1349">
          <cell r="B1349" t="str">
            <v>T1065</v>
          </cell>
          <cell r="C1349" t="str">
            <v>SPECIALTY PRODUCTS</v>
          </cell>
          <cell r="D1349">
            <v>83.030925802471984</v>
          </cell>
          <cell r="E1349">
            <v>71.663334679465805</v>
          </cell>
          <cell r="F1349">
            <v>66.539478021683578</v>
          </cell>
          <cell r="G1349" t="str">
            <v xml:space="preserve">SADDLE TRAY TRAY </v>
          </cell>
          <cell r="H1349" t="str">
            <v>TOOL/BINS/ACCESSORIES</v>
          </cell>
          <cell r="I1349" t="str">
            <v>BIN/TRAY</v>
          </cell>
          <cell r="J1349" t="str">
            <v>EA</v>
          </cell>
          <cell r="L1349" t="str">
            <v>671761510093</v>
          </cell>
          <cell r="M1349">
            <v>0</v>
          </cell>
          <cell r="N1349">
            <v>0</v>
          </cell>
        </row>
        <row r="1350">
          <cell r="B1350" t="str">
            <v>T1065-L</v>
          </cell>
          <cell r="C1350" t="str">
            <v>SPECIALTY PRODUCTS</v>
          </cell>
          <cell r="D1350">
            <v>28.36039153171841</v>
          </cell>
          <cell r="E1350">
            <v>25.701510862999463</v>
          </cell>
          <cell r="F1350">
            <v>23.863878576705975</v>
          </cell>
          <cell r="G1350" t="str">
            <v>SADDLE TRAY W/LID</v>
          </cell>
          <cell r="H1350" t="str">
            <v>TOOL/BINS/ACCESSORIES</v>
          </cell>
          <cell r="I1350" t="str">
            <v>BIN/TRAY</v>
          </cell>
          <cell r="J1350" t="str">
            <v>EA</v>
          </cell>
          <cell r="L1350" t="str">
            <v>671761510642</v>
          </cell>
          <cell r="M1350">
            <v>0</v>
          </cell>
          <cell r="N1350">
            <v>0</v>
          </cell>
        </row>
        <row r="1351">
          <cell r="B1351" t="str">
            <v>T1065-XD</v>
          </cell>
          <cell r="C1351" t="str">
            <v>SPECIALTY PRODUCTS</v>
          </cell>
          <cell r="D1351">
            <v>1.3823695534597453</v>
          </cell>
          <cell r="E1351">
            <v>1.2527678278062402</v>
          </cell>
          <cell r="F1351">
            <v>1.1631961827820285</v>
          </cell>
          <cell r="G1351" t="str">
            <v xml:space="preserve">DIVIDER, SADDLE TRAY  </v>
          </cell>
          <cell r="H1351" t="str">
            <v>TOOL/BINS/ACCESSORIES</v>
          </cell>
          <cell r="I1351" t="str">
            <v>BIN/TRAY</v>
          </cell>
          <cell r="J1351" t="str">
            <v>EA</v>
          </cell>
          <cell r="L1351" t="str">
            <v>671761510178</v>
          </cell>
          <cell r="M1351">
            <v>0</v>
          </cell>
          <cell r="N1351">
            <v>0</v>
          </cell>
        </row>
        <row r="1352">
          <cell r="B1352" t="str">
            <v>T1075</v>
          </cell>
          <cell r="C1352" t="str">
            <v>SPECIALTY PRODUCTS</v>
          </cell>
          <cell r="D1352">
            <v>71.359172081749932</v>
          </cell>
          <cell r="E1352">
            <v>61.884223229153825</v>
          </cell>
          <cell r="F1352">
            <v>57.459563246156442</v>
          </cell>
          <cell r="G1352" t="str">
            <v>TOTE TRAY 24" X 12" X 6" LONG</v>
          </cell>
          <cell r="H1352" t="str">
            <v>TOOL/BINS/ACCESSORIES</v>
          </cell>
          <cell r="I1352" t="str">
            <v>BIN/TRAY</v>
          </cell>
          <cell r="J1352" t="str">
            <v>EA</v>
          </cell>
          <cell r="L1352" t="str">
            <v>671761510109</v>
          </cell>
          <cell r="M1352">
            <v>0</v>
          </cell>
          <cell r="N1352">
            <v>0</v>
          </cell>
        </row>
        <row r="1353">
          <cell r="B1353" t="str">
            <v>T1075-DR</v>
          </cell>
          <cell r="C1353" t="str">
            <v>SPECIALTY PRODUCTS</v>
          </cell>
          <cell r="D1353">
            <v>53.978817404126296</v>
          </cell>
          <cell r="E1353">
            <v>46.58868993507609</v>
          </cell>
          <cell r="F1353">
            <v>43.257645263921667</v>
          </cell>
          <cell r="G1353" t="str">
            <v xml:space="preserve">DIRT RIDER  </v>
          </cell>
          <cell r="H1353" t="str">
            <v>TOOL/BINS/ACCESSORIES</v>
          </cell>
          <cell r="I1353" t="str">
            <v>BIN/TRAY</v>
          </cell>
          <cell r="J1353" t="str">
            <v>EA</v>
          </cell>
          <cell r="L1353" t="str">
            <v>671761510116</v>
          </cell>
          <cell r="M1353">
            <v>0</v>
          </cell>
          <cell r="N1353">
            <v>0</v>
          </cell>
        </row>
        <row r="1354">
          <cell r="B1354" t="str">
            <v>T1075-DRTT</v>
          </cell>
          <cell r="C1354" t="str">
            <v>SPECIALTY PRODUCTS</v>
          </cell>
          <cell r="D1354">
            <v>115.37837335343004</v>
          </cell>
          <cell r="E1354">
            <v>104.56126858410514</v>
          </cell>
          <cell r="F1354">
            <v>97.085242599867243</v>
          </cell>
          <cell r="G1354" t="str">
            <v xml:space="preserve">DIRT RIDER WITH TOTE TRAY </v>
          </cell>
          <cell r="H1354" t="str">
            <v>TOOL/BINS/ACCESSORIES</v>
          </cell>
          <cell r="I1354" t="str">
            <v>BIN/TRAY</v>
          </cell>
          <cell r="J1354" t="str">
            <v>EA</v>
          </cell>
          <cell r="L1354" t="str">
            <v>671761510123</v>
          </cell>
          <cell r="M1354">
            <v>0</v>
          </cell>
          <cell r="N1354">
            <v>0</v>
          </cell>
        </row>
        <row r="1355">
          <cell r="B1355" t="str">
            <v>T1075-XD</v>
          </cell>
          <cell r="C1355" t="str">
            <v>SPECIALTY PRODUCTS</v>
          </cell>
          <cell r="D1355">
            <v>2.5731867438534755</v>
          </cell>
          <cell r="E1355">
            <v>2.3319419612282437</v>
          </cell>
          <cell r="F1355">
            <v>2.1652104464718596</v>
          </cell>
          <cell r="G1355" t="str">
            <v>DIVIDER, TOTE TRAY 24" X 12" X 6" LONG</v>
          </cell>
          <cell r="H1355" t="str">
            <v>TOOL/BINS/ACCESSORIES</v>
          </cell>
          <cell r="I1355" t="str">
            <v>BIN/TRAY</v>
          </cell>
          <cell r="J1355" t="str">
            <v>EA</v>
          </cell>
          <cell r="L1355" t="str">
            <v>671761510192</v>
          </cell>
          <cell r="M1355">
            <v>0</v>
          </cell>
          <cell r="N1355">
            <v>0</v>
          </cell>
        </row>
        <row r="1356">
          <cell r="B1356" t="str">
            <v>TLK-T0243-17S</v>
          </cell>
          <cell r="C1356" t="str">
            <v>SPECIALTY PRODUCTS</v>
          </cell>
          <cell r="D1356">
            <v>52</v>
          </cell>
          <cell r="E1356">
            <v>52</v>
          </cell>
          <cell r="F1356">
            <v>52</v>
          </cell>
          <cell r="G1356" t="str">
            <v>TUB PROTECTOR FOR MAAX OVA-4260</v>
          </cell>
          <cell r="H1356" t="str">
            <v>ROUGH-IN PRODUCTS</v>
          </cell>
          <cell r="I1356" t="str">
            <v>TUB PROTECTOR</v>
          </cell>
          <cell r="J1356" t="str">
            <v>EA</v>
          </cell>
          <cell r="K1356">
            <v>25</v>
          </cell>
          <cell r="L1356">
            <v>671436011931</v>
          </cell>
          <cell r="M1356">
            <v>0</v>
          </cell>
          <cell r="N1356">
            <v>30671436011949</v>
          </cell>
        </row>
        <row r="1357">
          <cell r="B1357" t="str">
            <v>TP1068972-F</v>
          </cell>
          <cell r="C1357" t="str">
            <v>SPECIALTY PRODUCTS</v>
          </cell>
          <cell r="D1357">
            <v>18.2</v>
          </cell>
          <cell r="E1357">
            <v>18.2</v>
          </cell>
          <cell r="F1357">
            <v>18.2</v>
          </cell>
          <cell r="G1357" t="str">
            <v>TUB PROTECTOR, 5X30, BENJAMIN STERLING</v>
          </cell>
          <cell r="H1357" t="str">
            <v>ROUGH-IN PRODUCTS</v>
          </cell>
          <cell r="I1357" t="str">
            <v>TUB PROTECTOR</v>
          </cell>
          <cell r="J1357" t="str">
            <v>EA</v>
          </cell>
          <cell r="K1357">
            <v>1</v>
          </cell>
          <cell r="L1357" t="str">
            <v>671436008191</v>
          </cell>
          <cell r="M1357">
            <v>0</v>
          </cell>
          <cell r="N1357" t="str">
            <v>30671436008208</v>
          </cell>
        </row>
        <row r="1358">
          <cell r="B1358" t="str">
            <v>TP1068978-F</v>
          </cell>
          <cell r="C1358" t="str">
            <v>SPECIALTY PRODUCTS</v>
          </cell>
          <cell r="D1358">
            <v>16.900000000000002</v>
          </cell>
          <cell r="E1358">
            <v>16.900000000000002</v>
          </cell>
          <cell r="F1358">
            <v>16.900000000000002</v>
          </cell>
          <cell r="G1358" t="str">
            <v>TUB PROTECTOR, BENJAMIN STERLING</v>
          </cell>
          <cell r="H1358" t="str">
            <v>ROUGH-IN PRODUCTS</v>
          </cell>
          <cell r="I1358" t="str">
            <v>TUB PROTECTOR</v>
          </cell>
          <cell r="J1358" t="str">
            <v>EA</v>
          </cell>
          <cell r="K1358">
            <v>1</v>
          </cell>
          <cell r="L1358" t="str">
            <v>671436008115</v>
          </cell>
          <cell r="M1358">
            <v>0</v>
          </cell>
          <cell r="N1358" t="str">
            <v>30671436008123</v>
          </cell>
        </row>
        <row r="1359">
          <cell r="B1359" t="str">
            <v>TP1068979-F</v>
          </cell>
          <cell r="C1359" t="str">
            <v>SPECIALTY PRODUCTS</v>
          </cell>
          <cell r="D1359">
            <v>18.2</v>
          </cell>
          <cell r="E1359">
            <v>18.2</v>
          </cell>
          <cell r="F1359">
            <v>18.2</v>
          </cell>
          <cell r="G1359" t="str">
            <v>TUB PROTECTOR, BENJAMIN STERLING</v>
          </cell>
          <cell r="H1359" t="str">
            <v>ROUGH-IN PRODUCTS</v>
          </cell>
          <cell r="I1359" t="str">
            <v>TUB PROTECTOR</v>
          </cell>
          <cell r="J1359" t="str">
            <v>EA</v>
          </cell>
          <cell r="K1359">
            <v>1</v>
          </cell>
          <cell r="L1359" t="str">
            <v>671436008139</v>
          </cell>
          <cell r="M1359">
            <v>0</v>
          </cell>
          <cell r="N1359" t="str">
            <v>30671436008147</v>
          </cell>
        </row>
        <row r="1360">
          <cell r="B1360" t="str">
            <v>TP1068980-F</v>
          </cell>
          <cell r="C1360" t="str">
            <v>SPECIALTY PRODUCTS</v>
          </cell>
          <cell r="D1360">
            <v>22.1</v>
          </cell>
          <cell r="E1360">
            <v>22.1</v>
          </cell>
          <cell r="F1360">
            <v>22.1</v>
          </cell>
          <cell r="G1360" t="str">
            <v>TUB PROTECTOR,STERLING 60X42 ENSEMBLE, LEFT HAND, BENJAMIN</v>
          </cell>
          <cell r="H1360" t="str">
            <v>ROUGH-IN PRODUCTS</v>
          </cell>
          <cell r="I1360" t="str">
            <v>TUB PROTECTOR</v>
          </cell>
          <cell r="J1360" t="str">
            <v>EA</v>
          </cell>
          <cell r="K1360">
            <v>1</v>
          </cell>
          <cell r="L1360" t="str">
            <v>671436012815</v>
          </cell>
          <cell r="M1360">
            <v>0</v>
          </cell>
          <cell r="N1360" t="str">
            <v>30671436012823</v>
          </cell>
        </row>
        <row r="1361">
          <cell r="B1361" t="str">
            <v>TP1068981-F</v>
          </cell>
          <cell r="C1361" t="str">
            <v>SPECIALTY PRODUCTS</v>
          </cell>
          <cell r="D1361">
            <v>22.1</v>
          </cell>
          <cell r="E1361">
            <v>22.1</v>
          </cell>
          <cell r="F1361">
            <v>22.1</v>
          </cell>
          <cell r="G1361" t="str">
            <v>TUB PROTECTOR, STERLING 60X42 ENSEMBLE, RIGHT HAND, BENJAMIN</v>
          </cell>
          <cell r="H1361" t="str">
            <v>ROUGH-IN PRODUCTS</v>
          </cell>
          <cell r="I1361" t="str">
            <v>TUB PROTECTOR</v>
          </cell>
          <cell r="J1361" t="str">
            <v>EA</v>
          </cell>
          <cell r="K1361">
            <v>1</v>
          </cell>
          <cell r="L1361" t="str">
            <v>671436012839</v>
          </cell>
          <cell r="M1361">
            <v>0</v>
          </cell>
          <cell r="N1361" t="str">
            <v>30671436012854</v>
          </cell>
        </row>
        <row r="1362">
          <cell r="B1362" t="str">
            <v>TP1068982-F</v>
          </cell>
          <cell r="C1362" t="str">
            <v>SPECIALTY PRODUCTS</v>
          </cell>
          <cell r="D1362">
            <v>22.1</v>
          </cell>
          <cell r="E1362">
            <v>22.1</v>
          </cell>
          <cell r="F1362">
            <v>22.1</v>
          </cell>
          <cell r="G1362" t="str">
            <v xml:space="preserve">TUB PROTECTOR, BENJAMIN STERLING TRANQUILITY </v>
          </cell>
          <cell r="H1362" t="str">
            <v>ROUGH-IN PRODUCTS</v>
          </cell>
          <cell r="I1362" t="str">
            <v>TUB PROTECTOR</v>
          </cell>
          <cell r="J1362" t="str">
            <v>EA</v>
          </cell>
          <cell r="K1362">
            <v>1</v>
          </cell>
          <cell r="L1362" t="str">
            <v>671436256387</v>
          </cell>
          <cell r="M1362">
            <v>0</v>
          </cell>
          <cell r="N1362" t="str">
            <v>30671436256388</v>
          </cell>
        </row>
        <row r="1363">
          <cell r="B1363" t="str">
            <v>TP1103174-F</v>
          </cell>
          <cell r="C1363" t="str">
            <v>SPECIALTY PRODUCTS</v>
          </cell>
          <cell r="D1363">
            <v>41.6</v>
          </cell>
          <cell r="E1363">
            <v>41.6</v>
          </cell>
          <cell r="F1363">
            <v>41.6</v>
          </cell>
          <cell r="G1363" t="str">
            <v>DROP IN W/ NO FRONT SKIRT TUB PROTECTOR</v>
          </cell>
          <cell r="H1363" t="str">
            <v>ROUGH-IN PRODUCTS</v>
          </cell>
          <cell r="I1363" t="str">
            <v>TUB PROTECTOR</v>
          </cell>
          <cell r="J1363" t="str">
            <v>EA</v>
          </cell>
          <cell r="K1363">
            <v>1</v>
          </cell>
          <cell r="L1363" t="str">
            <v>671436021367</v>
          </cell>
          <cell r="M1363">
            <v>0</v>
          </cell>
          <cell r="N1363">
            <v>0</v>
          </cell>
        </row>
        <row r="1364">
          <cell r="B1364" t="str">
            <v>TP485SDJA</v>
          </cell>
          <cell r="C1364" t="str">
            <v>SPECIALTY PRODUCTS</v>
          </cell>
          <cell r="D1364">
            <v>44.2</v>
          </cell>
          <cell r="E1364">
            <v>44.2</v>
          </cell>
          <cell r="F1364">
            <v>44.2</v>
          </cell>
          <cell r="G1364" t="str">
            <v>TUB PROTECTOR, CUT TO 40", BENJAMIN</v>
          </cell>
          <cell r="H1364" t="str">
            <v>ROUGH-IN PRODUCTS</v>
          </cell>
          <cell r="I1364" t="str">
            <v>TUB PROTECTOR</v>
          </cell>
          <cell r="J1364" t="str">
            <v>EA</v>
          </cell>
          <cell r="K1364">
            <v>1</v>
          </cell>
          <cell r="L1364" t="str">
            <v>671436010477</v>
          </cell>
          <cell r="M1364">
            <v>0</v>
          </cell>
          <cell r="N1364" t="str">
            <v>30671436010485</v>
          </cell>
        </row>
        <row r="1365">
          <cell r="B1365" t="str">
            <v>TP6030-14</v>
          </cell>
          <cell r="C1365" t="str">
            <v>SPECIALTY PRODUCTS</v>
          </cell>
          <cell r="D1365">
            <v>15.511861711899055</v>
          </cell>
          <cell r="E1365">
            <v>16.19139668404268</v>
          </cell>
          <cell r="F1365">
            <v>15.36854800306144</v>
          </cell>
          <cell r="G1365" t="str">
            <v xml:space="preserve">TUB PROTECTOR, PLASTIC 60" X 30" X 14" </v>
          </cell>
          <cell r="H1365" t="str">
            <v>ROUGH-IN PRODUCTS</v>
          </cell>
          <cell r="I1365" t="str">
            <v>TUB PROTECTOR</v>
          </cell>
          <cell r="J1365" t="str">
            <v>EA</v>
          </cell>
          <cell r="L1365" t="str">
            <v>671761611028</v>
          </cell>
          <cell r="M1365">
            <v>0</v>
          </cell>
          <cell r="N1365">
            <v>0</v>
          </cell>
        </row>
        <row r="1366">
          <cell r="B1366" t="str">
            <v>TP6030-14-B</v>
          </cell>
          <cell r="C1366" t="str">
            <v>SPECIALTY PRODUCTS</v>
          </cell>
          <cell r="D1366">
            <v>14.916848283164297</v>
          </cell>
          <cell r="E1366">
            <v>14.791801377455938</v>
          </cell>
          <cell r="F1366">
            <v>14.040080294322227</v>
          </cell>
          <cell r="G1366" t="str">
            <v>TUB PROTECTOR, PLASTIC 60" X 30" X 14" BULK PACK</v>
          </cell>
          <cell r="H1366" t="str">
            <v>ROUGH-IN PRODUCTS</v>
          </cell>
          <cell r="I1366" t="str">
            <v>TUB PROTECTOR</v>
          </cell>
          <cell r="J1366" t="str">
            <v>EA</v>
          </cell>
          <cell r="K1366">
            <v>35</v>
          </cell>
          <cell r="L1366" t="str">
            <v>671436254161</v>
          </cell>
          <cell r="M1366">
            <v>0</v>
          </cell>
          <cell r="N1366" t="str">
            <v>30671436254162</v>
          </cell>
        </row>
        <row r="1367">
          <cell r="B1367" t="str">
            <v>TP6030-14-NF</v>
          </cell>
          <cell r="C1367" t="str">
            <v>SPECIALTY PRODUCTS</v>
          </cell>
          <cell r="D1367">
            <v>14.616574064477229</v>
          </cell>
          <cell r="E1367">
            <v>13.803851749277065</v>
          </cell>
          <cell r="F1367">
            <v>13.102338382271025</v>
          </cell>
          <cell r="G1367" t="str">
            <v>TUB PROTECTOR, PLASTIC 60" X 30" X 14" NO FOAM</v>
          </cell>
          <cell r="H1367" t="str">
            <v>ROUGH-IN PRODUCTS</v>
          </cell>
          <cell r="I1367" t="str">
            <v>TUB PROTECTOR</v>
          </cell>
          <cell r="J1367" t="str">
            <v>EA</v>
          </cell>
          <cell r="L1367" t="str">
            <v>671761611523</v>
          </cell>
          <cell r="M1367">
            <v>0</v>
          </cell>
          <cell r="N1367">
            <v>0</v>
          </cell>
        </row>
        <row r="1368">
          <cell r="B1368" t="str">
            <v>TP6030-14-NF-B</v>
          </cell>
          <cell r="C1368" t="str">
            <v>SPECIALTY PRODUCTS</v>
          </cell>
          <cell r="D1368">
            <v>12.509119525028314</v>
          </cell>
          <cell r="E1368">
            <v>12.40425644269032</v>
          </cell>
          <cell r="F1368">
            <v>11.77387067353181</v>
          </cell>
          <cell r="G1368" t="str">
            <v>TUB PROTECTOR, PLASTIC 60" X 30" X 14" BULK PACK, NO FOAM</v>
          </cell>
          <cell r="H1368" t="str">
            <v>ROUGH-IN PRODUCTS</v>
          </cell>
          <cell r="I1368" t="str">
            <v>TUB PROTECTOR</v>
          </cell>
          <cell r="J1368" t="str">
            <v>EA</v>
          </cell>
          <cell r="K1368">
            <v>315</v>
          </cell>
          <cell r="L1368" t="str">
            <v>671436254185</v>
          </cell>
          <cell r="M1368">
            <v>0</v>
          </cell>
          <cell r="N1368" t="str">
            <v>30671436254186</v>
          </cell>
        </row>
        <row r="1369">
          <cell r="B1369" t="str">
            <v>TP6030-16</v>
          </cell>
          <cell r="C1369" t="str">
            <v>SPECIALTY PRODUCTS</v>
          </cell>
          <cell r="D1369">
            <v>21.167948665278836</v>
          </cell>
          <cell r="E1369">
            <v>19.896207789713458</v>
          </cell>
          <cell r="F1369">
            <v>18.88508017325346</v>
          </cell>
          <cell r="G1369" t="str">
            <v xml:space="preserve">TUB PROTECTOR, PLASTIC 60" X 30" X 16" </v>
          </cell>
          <cell r="H1369" t="str">
            <v>ROUGH-IN PRODUCTS</v>
          </cell>
          <cell r="I1369" t="str">
            <v>TUB PROTECTOR</v>
          </cell>
          <cell r="J1369" t="str">
            <v>EA</v>
          </cell>
          <cell r="L1369" t="str">
            <v>671761611066</v>
          </cell>
          <cell r="M1369">
            <v>0</v>
          </cell>
          <cell r="N1369">
            <v>0</v>
          </cell>
        </row>
        <row r="1370">
          <cell r="B1370" t="str">
            <v>TP6030-16-B</v>
          </cell>
          <cell r="C1370" t="str">
            <v>SPECIALTY PRODUCTS</v>
          </cell>
          <cell r="D1370">
            <v>15.830124708664155</v>
          </cell>
          <cell r="E1370">
            <v>15.69742186995324</v>
          </cell>
          <cell r="F1370">
            <v>14.899677047035837</v>
          </cell>
          <cell r="G1370" t="str">
            <v xml:space="preserve">TUB PROTECTOR, PLASTIC 60" X 30" X 16" </v>
          </cell>
          <cell r="H1370" t="str">
            <v>ROUGH-IN PRODUCTS</v>
          </cell>
          <cell r="I1370" t="str">
            <v>TUB PROTECTOR</v>
          </cell>
          <cell r="J1370" t="str">
            <v>EA</v>
          </cell>
          <cell r="K1370">
            <v>35</v>
          </cell>
          <cell r="L1370" t="str">
            <v>671436254178</v>
          </cell>
          <cell r="M1370">
            <v>0</v>
          </cell>
          <cell r="N1370" t="str">
            <v>30671436254179</v>
          </cell>
        </row>
        <row r="1371">
          <cell r="B1371" t="str">
            <v>TP6030-16-NF</v>
          </cell>
          <cell r="C1371" t="str">
            <v>SPECIALTY PRODUCTS</v>
          </cell>
          <cell r="D1371">
            <v>15.248948801527883</v>
          </cell>
          <cell r="E1371">
            <v>15.121117920182231</v>
          </cell>
          <cell r="F1371">
            <v>14.352660931672629</v>
          </cell>
          <cell r="G1371" t="str">
            <v>TUB PROTECTOR, PLASTIC 60" X 30" X 16" NO FOAM</v>
          </cell>
          <cell r="H1371" t="str">
            <v>ROUGH-IN PRODUCTS</v>
          </cell>
          <cell r="I1371" t="str">
            <v>TUB PROTECTOR</v>
          </cell>
          <cell r="J1371" t="str">
            <v>EA</v>
          </cell>
          <cell r="L1371" t="str">
            <v>671761611538</v>
          </cell>
          <cell r="M1371">
            <v>0</v>
          </cell>
          <cell r="N1371">
            <v>0</v>
          </cell>
        </row>
        <row r="1372">
          <cell r="B1372" t="str">
            <v>TP6030-16-NF-B</v>
          </cell>
          <cell r="C1372" t="str">
            <v>SPECIALTY PRODUCTS</v>
          </cell>
          <cell r="D1372">
            <v>13.892871684876583</v>
          </cell>
          <cell r="E1372">
            <v>13.776408704049873</v>
          </cell>
          <cell r="F1372">
            <v>13.076289995825155</v>
          </cell>
          <cell r="G1372" t="str">
            <v>TUB PROTECTOR, PLASTIC 66" X 30" X 16" BULK PACK, NO FOAM</v>
          </cell>
          <cell r="H1372" t="str">
            <v>ROUGH-IN PRODUCTS</v>
          </cell>
          <cell r="I1372" t="str">
            <v>TUB PROTECTOR</v>
          </cell>
          <cell r="J1372" t="str">
            <v>EA</v>
          </cell>
          <cell r="K1372">
            <v>315</v>
          </cell>
          <cell r="L1372" t="str">
            <v>671436254192</v>
          </cell>
          <cell r="M1372">
            <v>0</v>
          </cell>
          <cell r="N1372" t="str">
            <v>30671436254193</v>
          </cell>
        </row>
        <row r="1373">
          <cell r="B1373" t="str">
            <v>TP6030-18</v>
          </cell>
          <cell r="C1373" t="str">
            <v>SPECIALTY PRODUCTS</v>
          </cell>
          <cell r="D1373">
            <v>45.5</v>
          </cell>
          <cell r="E1373">
            <v>45.5</v>
          </cell>
          <cell r="F1373">
            <v>45.5</v>
          </cell>
          <cell r="G1373" t="str">
            <v>TUB PROTECTOR WITH FOAM BOTTOM (6036 CUT TO 30")</v>
          </cell>
          <cell r="H1373" t="str">
            <v>ROUGH-IN PRODUCTS</v>
          </cell>
          <cell r="I1373" t="str">
            <v>TUB PROTECTOR</v>
          </cell>
          <cell r="J1373" t="str">
            <v>EA</v>
          </cell>
          <cell r="K1373">
            <v>1</v>
          </cell>
          <cell r="M1373">
            <v>0</v>
          </cell>
          <cell r="N1373">
            <v>0</v>
          </cell>
        </row>
        <row r="1374">
          <cell r="B1374" t="str">
            <v>TP6030-20</v>
          </cell>
          <cell r="C1374" t="str">
            <v>SPECIALTY PRODUCTS</v>
          </cell>
          <cell r="D1374">
            <v>39</v>
          </cell>
          <cell r="E1374">
            <v>39</v>
          </cell>
          <cell r="F1374">
            <v>39</v>
          </cell>
          <cell r="G1374" t="str">
            <v xml:space="preserve">TUB PROTECTOR, PLASTIC, 60X30X20 </v>
          </cell>
          <cell r="H1374" t="str">
            <v>ROUGH-IN PRODUCTS</v>
          </cell>
          <cell r="I1374" t="str">
            <v>TUB PROTECTOR</v>
          </cell>
          <cell r="J1374" t="str">
            <v>EA</v>
          </cell>
          <cell r="K1374">
            <v>1</v>
          </cell>
          <cell r="L1374" t="str">
            <v>671436022944</v>
          </cell>
          <cell r="M1374">
            <v>0</v>
          </cell>
          <cell r="N1374">
            <v>0</v>
          </cell>
        </row>
        <row r="1375">
          <cell r="B1375" t="str">
            <v>TP6032-18</v>
          </cell>
          <cell r="C1375" t="str">
            <v>SPECIALTY PRODUCTS</v>
          </cell>
          <cell r="D1375">
            <v>39.78</v>
          </cell>
          <cell r="E1375">
            <v>39.78</v>
          </cell>
          <cell r="F1375">
            <v>39.78</v>
          </cell>
          <cell r="G1375" t="str">
            <v xml:space="preserve">TUB PROTECTOR, PLASTIC 60" X 32" X 18" </v>
          </cell>
          <cell r="H1375" t="str">
            <v>ROUGH-IN PRODUCTS</v>
          </cell>
          <cell r="I1375" t="str">
            <v>TUB PROTECTOR</v>
          </cell>
          <cell r="J1375" t="str">
            <v>EA</v>
          </cell>
          <cell r="K1375">
            <v>1</v>
          </cell>
          <cell r="L1375" t="str">
            <v>671436023231</v>
          </cell>
          <cell r="M1375">
            <v>0</v>
          </cell>
          <cell r="N1375">
            <v>0</v>
          </cell>
        </row>
        <row r="1376">
          <cell r="B1376" t="str">
            <v>TP6032-20</v>
          </cell>
          <cell r="C1376" t="str">
            <v>SPECIALTY PRODUCTS</v>
          </cell>
          <cell r="D1376">
            <v>40.300000000000004</v>
          </cell>
          <cell r="E1376">
            <v>40.300000000000004</v>
          </cell>
          <cell r="F1376">
            <v>40.300000000000004</v>
          </cell>
          <cell r="G1376" t="str">
            <v>TUB PROTECTOR 60X32X20, W/FOAM BOTTOM</v>
          </cell>
          <cell r="H1376" t="str">
            <v>ROUGH-IN PRODUCTS</v>
          </cell>
          <cell r="I1376" t="str">
            <v>TUB PROTECTOR</v>
          </cell>
          <cell r="J1376" t="str">
            <v>EA</v>
          </cell>
          <cell r="K1376">
            <v>1</v>
          </cell>
          <cell r="L1376" t="str">
            <v>671436012181</v>
          </cell>
          <cell r="M1376">
            <v>0</v>
          </cell>
          <cell r="N1376" t="str">
            <v>30671436012199</v>
          </cell>
        </row>
        <row r="1377">
          <cell r="B1377" t="str">
            <v>TP6036-18</v>
          </cell>
          <cell r="C1377" t="str">
            <v>SPECIALTY PRODUCTS</v>
          </cell>
          <cell r="D1377">
            <v>44.2</v>
          </cell>
          <cell r="E1377">
            <v>44.2</v>
          </cell>
          <cell r="F1377">
            <v>44.2</v>
          </cell>
          <cell r="G1377" t="str">
            <v xml:space="preserve">TUB PROTECTOR, PLASTIC 60" X 36" X 18" </v>
          </cell>
          <cell r="H1377" t="str">
            <v>ROUGH-IN PRODUCTS</v>
          </cell>
          <cell r="I1377" t="str">
            <v>TUB PROTECTOR</v>
          </cell>
          <cell r="J1377" t="str">
            <v>EA</v>
          </cell>
          <cell r="K1377">
            <v>1</v>
          </cell>
          <cell r="L1377" t="str">
            <v>671436251580</v>
          </cell>
          <cell r="M1377">
            <v>0</v>
          </cell>
          <cell r="N1377">
            <v>0</v>
          </cell>
        </row>
        <row r="1378">
          <cell r="B1378" t="str">
            <v>TP6036-18 LH-LS</v>
          </cell>
          <cell r="C1378" t="str">
            <v>SPECIALTY PRODUCTS</v>
          </cell>
          <cell r="D1378">
            <v>52</v>
          </cell>
          <cell r="E1378">
            <v>52</v>
          </cell>
          <cell r="F1378">
            <v>52</v>
          </cell>
          <cell r="G1378" t="str">
            <v>TUB PROTECTOR,  LEFT HAND LONG SKIRT, PLASTIC 60X36X18</v>
          </cell>
          <cell r="H1378" t="str">
            <v>ROUGH-IN PRODUCTS</v>
          </cell>
          <cell r="I1378" t="str">
            <v>TUB PROTECTOR</v>
          </cell>
          <cell r="J1378" t="str">
            <v>EA</v>
          </cell>
          <cell r="K1378">
            <v>1</v>
          </cell>
          <cell r="L1378" t="str">
            <v>671436022920</v>
          </cell>
          <cell r="M1378">
            <v>0</v>
          </cell>
          <cell r="N1378">
            <v>0</v>
          </cell>
        </row>
        <row r="1379">
          <cell r="B1379" t="str">
            <v>TP6036-18 RH-LS</v>
          </cell>
          <cell r="C1379" t="str">
            <v>SPECIALTY PRODUCTS</v>
          </cell>
          <cell r="D1379">
            <v>54.6</v>
          </cell>
          <cell r="E1379">
            <v>54.6</v>
          </cell>
          <cell r="F1379">
            <v>54.6</v>
          </cell>
          <cell r="G1379" t="str">
            <v xml:space="preserve">TUB PROTECTOR, RIGHT HAND, LONG SKIRT, PLASTIC, 60X36X18 </v>
          </cell>
          <cell r="H1379" t="str">
            <v>ROUGH-IN PRODUCTS</v>
          </cell>
          <cell r="I1379" t="str">
            <v>TUB PROTECTOR</v>
          </cell>
          <cell r="J1379" t="str">
            <v>EA</v>
          </cell>
          <cell r="K1379">
            <v>1</v>
          </cell>
          <cell r="L1379" t="str">
            <v>671436022937</v>
          </cell>
          <cell r="M1379">
            <v>0</v>
          </cell>
          <cell r="N1379">
            <v>0</v>
          </cell>
        </row>
        <row r="1380">
          <cell r="B1380" t="str">
            <v>TP6036-20</v>
          </cell>
          <cell r="C1380" t="str">
            <v>SPECIALTY PRODUCTS</v>
          </cell>
          <cell r="D1380">
            <v>39</v>
          </cell>
          <cell r="E1380">
            <v>39</v>
          </cell>
          <cell r="F1380">
            <v>39</v>
          </cell>
          <cell r="G1380" t="str">
            <v xml:space="preserve">TUB PROTECTOR, PLASTIC 60" X 36" X 20" </v>
          </cell>
          <cell r="H1380" t="str">
            <v>ROUGH-IN PRODUCTS</v>
          </cell>
          <cell r="I1380" t="str">
            <v>TUB PROTECTOR</v>
          </cell>
          <cell r="J1380" t="str">
            <v>EA</v>
          </cell>
          <cell r="K1380">
            <v>25</v>
          </cell>
          <cell r="L1380" t="str">
            <v>671436251597</v>
          </cell>
          <cell r="M1380">
            <v>0</v>
          </cell>
          <cell r="N1380" t="str">
            <v>30671436251598</v>
          </cell>
        </row>
        <row r="1381">
          <cell r="B1381" t="str">
            <v>TP6042-16</v>
          </cell>
          <cell r="C1381" t="str">
            <v>SPECIALTY PRODUCTS</v>
          </cell>
          <cell r="D1381">
            <v>24.077287581359808</v>
          </cell>
          <cell r="E1381">
            <v>23.875449347656154</v>
          </cell>
          <cell r="F1381">
            <v>22.662096207904156</v>
          </cell>
          <cell r="G1381" t="str">
            <v xml:space="preserve">TUB PROTECTOR, PLASTIC 60" X 42" X 16" </v>
          </cell>
          <cell r="H1381" t="str">
            <v>ROUGH-IN PRODUCTS</v>
          </cell>
          <cell r="I1381" t="str">
            <v>TUB PROTECTOR</v>
          </cell>
          <cell r="J1381" t="str">
            <v>EA</v>
          </cell>
          <cell r="L1381" t="str">
            <v>671761611301</v>
          </cell>
          <cell r="M1381">
            <v>0</v>
          </cell>
          <cell r="N1381">
            <v>0</v>
          </cell>
        </row>
        <row r="1382">
          <cell r="B1382" t="str">
            <v>TP6042-16-NF</v>
          </cell>
          <cell r="C1382" t="str">
            <v>SPECIALTY PRODUCTS</v>
          </cell>
          <cell r="D1382">
            <v>20.507207008951291</v>
          </cell>
          <cell r="E1382">
            <v>20.335296513348517</v>
          </cell>
          <cell r="F1382">
            <v>19.301854356387334</v>
          </cell>
          <cell r="G1382" t="str">
            <v>TUB PROTECTOR, PLASTIC 60" X 42" X 16" NO FOAM</v>
          </cell>
          <cell r="H1382" t="str">
            <v>ROUGH-IN PRODUCTS</v>
          </cell>
          <cell r="I1382" t="str">
            <v>TUB PROTECTOR</v>
          </cell>
          <cell r="J1382" t="str">
            <v>EA</v>
          </cell>
          <cell r="L1382" t="str">
            <v>671761611622</v>
          </cell>
          <cell r="M1382">
            <v>0</v>
          </cell>
          <cell r="N1382">
            <v>0</v>
          </cell>
        </row>
        <row r="1383">
          <cell r="B1383" t="str">
            <v>TP6042-20</v>
          </cell>
          <cell r="C1383" t="str">
            <v>SPECIALTY PRODUCTS</v>
          </cell>
          <cell r="D1383">
            <v>31.200000000000003</v>
          </cell>
          <cell r="E1383">
            <v>31.200000000000003</v>
          </cell>
          <cell r="F1383">
            <v>31.200000000000003</v>
          </cell>
          <cell r="G1383" t="str">
            <v xml:space="preserve">TUB PROTECTOR, PLASTIC 60" X 42" X 20" </v>
          </cell>
          <cell r="H1383" t="str">
            <v>ROUGH-IN PRODUCTS</v>
          </cell>
          <cell r="I1383" t="str">
            <v>TUB PROTECTOR</v>
          </cell>
          <cell r="J1383" t="str">
            <v>EA</v>
          </cell>
          <cell r="K1383">
            <v>25</v>
          </cell>
          <cell r="L1383" t="str">
            <v>671436254086</v>
          </cell>
          <cell r="M1383">
            <v>0</v>
          </cell>
          <cell r="N1383" t="str">
            <v>30671436254087</v>
          </cell>
        </row>
        <row r="1384">
          <cell r="B1384" t="str">
            <v>TP6630-16</v>
          </cell>
          <cell r="C1384" t="str">
            <v>SPECIALTY PRODUCTS</v>
          </cell>
          <cell r="D1384">
            <v>29.900000000000002</v>
          </cell>
          <cell r="E1384">
            <v>29.900000000000002</v>
          </cell>
          <cell r="F1384">
            <v>29.900000000000002</v>
          </cell>
          <cell r="G1384" t="str">
            <v xml:space="preserve">TUB PROTECTOR 66X30X16 </v>
          </cell>
          <cell r="H1384" t="str">
            <v>ROUGH-IN PRODUCTS</v>
          </cell>
          <cell r="I1384" t="str">
            <v>TUB PROTECTOR</v>
          </cell>
          <cell r="J1384" t="str">
            <v>EA</v>
          </cell>
          <cell r="K1384">
            <v>35</v>
          </cell>
          <cell r="L1384" t="str">
            <v>671436254734</v>
          </cell>
          <cell r="M1384">
            <v>0</v>
          </cell>
          <cell r="N1384" t="str">
            <v>30671436254735</v>
          </cell>
        </row>
        <row r="1385">
          <cell r="B1385" t="str">
            <v>TP6630-16-B</v>
          </cell>
          <cell r="C1385" t="str">
            <v>SPECIALTY PRODUCTS</v>
          </cell>
          <cell r="D1385">
            <v>23.400000000000002</v>
          </cell>
          <cell r="E1385">
            <v>23.400000000000002</v>
          </cell>
          <cell r="F1385">
            <v>23.400000000000002</v>
          </cell>
          <cell r="G1385" t="str">
            <v>TUB PROTECTOR, 66 X 30, BENJAMIN BULK</v>
          </cell>
          <cell r="H1385" t="str">
            <v>ROUGH-IN PRODUCTS</v>
          </cell>
          <cell r="I1385" t="str">
            <v>TUB PROTECTOR</v>
          </cell>
          <cell r="J1385" t="str">
            <v>EA</v>
          </cell>
          <cell r="K1385">
            <v>1</v>
          </cell>
          <cell r="L1385" t="str">
            <v>671436010736</v>
          </cell>
          <cell r="M1385">
            <v>0</v>
          </cell>
          <cell r="N1385" t="str">
            <v>30671436010744</v>
          </cell>
        </row>
        <row r="1386">
          <cell r="B1386" t="str">
            <v>TP7236-18</v>
          </cell>
          <cell r="C1386" t="str">
            <v>SPECIALTY PRODUCTS</v>
          </cell>
          <cell r="D1386">
            <v>45.5</v>
          </cell>
          <cell r="E1386">
            <v>45.5</v>
          </cell>
          <cell r="F1386">
            <v>45.5</v>
          </cell>
          <cell r="G1386" t="str">
            <v xml:space="preserve">TUB PROTECTOR, PLASTIC 72" X 36" X 18" </v>
          </cell>
          <cell r="H1386" t="str">
            <v>ROUGH-IN PRODUCTS</v>
          </cell>
          <cell r="I1386" t="str">
            <v>TUB PROTECTOR</v>
          </cell>
          <cell r="J1386" t="str">
            <v>EA</v>
          </cell>
          <cell r="K1386">
            <v>25</v>
          </cell>
          <cell r="L1386" t="str">
            <v>671436251610</v>
          </cell>
          <cell r="M1386">
            <v>0</v>
          </cell>
          <cell r="N1386" t="str">
            <v>30671436251611</v>
          </cell>
        </row>
        <row r="1387">
          <cell r="B1387" t="str">
            <v>TP7236-20</v>
          </cell>
          <cell r="C1387" t="str">
            <v>SPECIALTY PRODUCTS</v>
          </cell>
          <cell r="D1387">
            <v>46.15</v>
          </cell>
          <cell r="E1387">
            <v>46.15</v>
          </cell>
          <cell r="F1387">
            <v>46.15</v>
          </cell>
          <cell r="G1387" t="str">
            <v xml:space="preserve">TUB PROTECTOR, PLASTIC 72" X 36" X 20", BENJAMIN </v>
          </cell>
          <cell r="H1387" t="str">
            <v>ROUGH-IN PRODUCTS</v>
          </cell>
          <cell r="I1387" t="str">
            <v>TUB PROTECTOR</v>
          </cell>
          <cell r="J1387" t="str">
            <v>EA</v>
          </cell>
          <cell r="K1387">
            <v>1</v>
          </cell>
          <cell r="L1387" t="str">
            <v>671436014598</v>
          </cell>
          <cell r="M1387">
            <v>0</v>
          </cell>
          <cell r="N1387" t="str">
            <v>30671436014605</v>
          </cell>
        </row>
        <row r="1388">
          <cell r="B1388" t="str">
            <v>TP7242-20</v>
          </cell>
          <cell r="C1388" t="str">
            <v>SPECIALTY PRODUCTS</v>
          </cell>
          <cell r="D1388">
            <v>46.800000000000004</v>
          </cell>
          <cell r="E1388">
            <v>46.800000000000004</v>
          </cell>
          <cell r="F1388">
            <v>46.800000000000004</v>
          </cell>
          <cell r="G1388" t="str">
            <v xml:space="preserve">TUB PROTECTOR, PLASTIC 72" X 42" X 20" </v>
          </cell>
          <cell r="H1388" t="str">
            <v>ROUGH-IN PRODUCTS</v>
          </cell>
          <cell r="I1388" t="str">
            <v>TUB PROTECTOR</v>
          </cell>
          <cell r="J1388" t="str">
            <v>EA</v>
          </cell>
          <cell r="K1388">
            <v>25</v>
          </cell>
          <cell r="L1388" t="str">
            <v>671436254154</v>
          </cell>
          <cell r="M1388">
            <v>0</v>
          </cell>
          <cell r="N1388" t="str">
            <v>30671436254155</v>
          </cell>
        </row>
        <row r="1389">
          <cell r="B1389" t="str">
            <v>TPAS-6030LH</v>
          </cell>
          <cell r="C1389" t="str">
            <v>SPECIALTY PRODUCTS</v>
          </cell>
          <cell r="D1389">
            <v>26</v>
          </cell>
          <cell r="E1389">
            <v>26</v>
          </cell>
          <cell r="F1389">
            <v>26</v>
          </cell>
          <cell r="G1389" t="str">
            <v xml:space="preserve">AMERICAN STANDARD  </v>
          </cell>
          <cell r="H1389" t="str">
            <v>ROUGH-IN PRODUCTS</v>
          </cell>
          <cell r="I1389" t="str">
            <v>TUB PROTECTOR</v>
          </cell>
          <cell r="J1389" t="str">
            <v>EA</v>
          </cell>
          <cell r="K1389">
            <v>35</v>
          </cell>
          <cell r="L1389" t="str">
            <v>671436254574</v>
          </cell>
          <cell r="M1389">
            <v>0</v>
          </cell>
          <cell r="N1389" t="str">
            <v>30671436254575</v>
          </cell>
        </row>
        <row r="1390">
          <cell r="B1390" t="str">
            <v>TPAS-6030RH</v>
          </cell>
          <cell r="C1390" t="str">
            <v>SPECIALTY PRODUCTS</v>
          </cell>
          <cell r="D1390">
            <v>26</v>
          </cell>
          <cell r="E1390">
            <v>26</v>
          </cell>
          <cell r="F1390">
            <v>26</v>
          </cell>
          <cell r="G1390" t="str">
            <v>AMERICAN STAMDARD TUB PROTECTOR-RH</v>
          </cell>
          <cell r="H1390" t="str">
            <v>ROUGH-IN PRODUCTS</v>
          </cell>
          <cell r="I1390" t="str">
            <v>TUB PROTECTOR</v>
          </cell>
          <cell r="J1390" t="str">
            <v>EA</v>
          </cell>
          <cell r="K1390">
            <v>1</v>
          </cell>
          <cell r="L1390" t="str">
            <v>671436016202</v>
          </cell>
          <cell r="M1390">
            <v>0</v>
          </cell>
          <cell r="N1390">
            <v>0</v>
          </cell>
        </row>
        <row r="1391">
          <cell r="B1391" t="str">
            <v>TPAS-6034-14LH</v>
          </cell>
          <cell r="C1391" t="str">
            <v>SPECIALTY PRODUCTS</v>
          </cell>
          <cell r="D1391">
            <v>26</v>
          </cell>
          <cell r="E1391">
            <v>26</v>
          </cell>
          <cell r="F1391">
            <v>26</v>
          </cell>
          <cell r="G1391" t="str">
            <v xml:space="preserve">AMERICAN STANDARD  </v>
          </cell>
          <cell r="H1391" t="str">
            <v>ROUGH-IN PRODUCTS</v>
          </cell>
          <cell r="I1391" t="str">
            <v>TUB PROTECTOR</v>
          </cell>
          <cell r="J1391" t="str">
            <v>EA</v>
          </cell>
          <cell r="K1391">
            <v>1</v>
          </cell>
          <cell r="L1391" t="str">
            <v>671436254598</v>
          </cell>
          <cell r="M1391">
            <v>0</v>
          </cell>
          <cell r="N1391">
            <v>0</v>
          </cell>
        </row>
        <row r="1392">
          <cell r="B1392" t="str">
            <v>TPAS-6034-14RH</v>
          </cell>
          <cell r="C1392" t="str">
            <v>SPECIALTY PRODUCTS</v>
          </cell>
          <cell r="D1392">
            <v>26</v>
          </cell>
          <cell r="E1392">
            <v>26</v>
          </cell>
          <cell r="F1392">
            <v>26</v>
          </cell>
          <cell r="G1392" t="str">
            <v>AMERICAN STANDARD, RH</v>
          </cell>
          <cell r="H1392" t="str">
            <v>ROUGH-IN PRODUCTS</v>
          </cell>
          <cell r="I1392" t="str">
            <v>TUB PROTECTOR</v>
          </cell>
          <cell r="J1392" t="str">
            <v>EA</v>
          </cell>
          <cell r="K1392">
            <v>1</v>
          </cell>
          <cell r="L1392" t="str">
            <v>671436016226</v>
          </cell>
          <cell r="M1392">
            <v>0</v>
          </cell>
          <cell r="N1392">
            <v>0</v>
          </cell>
        </row>
        <row r="1393">
          <cell r="B1393" t="str">
            <v>TP-GF-6632</v>
          </cell>
          <cell r="C1393" t="str">
            <v>SPECIALTY PRODUCTS</v>
          </cell>
          <cell r="D1393">
            <v>46.800000000000004</v>
          </cell>
          <cell r="E1393">
            <v>46.800000000000004</v>
          </cell>
          <cell r="F1393">
            <v>46.800000000000004</v>
          </cell>
          <cell r="G1393" t="str">
            <v>TUB PROTECTOR, 66X32X20</v>
          </cell>
          <cell r="H1393" t="str">
            <v>ROUGH-IN PRODUCTS</v>
          </cell>
          <cell r="I1393" t="str">
            <v>TUB PROTECTOR</v>
          </cell>
          <cell r="J1393" t="str">
            <v>EA</v>
          </cell>
          <cell r="K1393">
            <v>1</v>
          </cell>
          <cell r="L1393" t="str">
            <v>671436009327</v>
          </cell>
          <cell r="M1393">
            <v>0</v>
          </cell>
          <cell r="N1393" t="str">
            <v>30671436009335</v>
          </cell>
        </row>
        <row r="1394">
          <cell r="B1394" t="str">
            <v>TP-GF-6632-17</v>
          </cell>
          <cell r="C1394" t="str">
            <v>SPECIALTY PRODUCTS</v>
          </cell>
          <cell r="D1394">
            <v>42.9</v>
          </cell>
          <cell r="E1394">
            <v>42.9</v>
          </cell>
          <cell r="F1394">
            <v>42.9</v>
          </cell>
          <cell r="G1394" t="str">
            <v>TUB PROTECTOR WITH FOAM BOTTOM, COVERS DECK AND SUMP ONLY</v>
          </cell>
          <cell r="H1394" t="str">
            <v>ROUGH-IN PRODUCTS</v>
          </cell>
          <cell r="I1394" t="str">
            <v>TUB PROTECTOR</v>
          </cell>
          <cell r="J1394" t="str">
            <v>EA</v>
          </cell>
          <cell r="K1394">
            <v>1</v>
          </cell>
          <cell r="L1394" t="str">
            <v>671436023354</v>
          </cell>
          <cell r="M1394">
            <v>0</v>
          </cell>
          <cell r="N1394">
            <v>0</v>
          </cell>
        </row>
        <row r="1395">
          <cell r="B1395" t="str">
            <v>TPGF6632-19</v>
          </cell>
          <cell r="C1395" t="str">
            <v>SPECIALTY PRODUCTS</v>
          </cell>
          <cell r="D1395">
            <v>44.2</v>
          </cell>
          <cell r="E1395">
            <v>44.2</v>
          </cell>
          <cell r="F1395">
            <v>44.2</v>
          </cell>
          <cell r="G1395" t="str">
            <v xml:space="preserve">TUB PROTECTOR, BENJAMIN </v>
          </cell>
          <cell r="H1395" t="str">
            <v>ROUGH-IN PRODUCTS</v>
          </cell>
          <cell r="I1395" t="str">
            <v>TUB PROTECTOR</v>
          </cell>
          <cell r="J1395" t="str">
            <v>EA</v>
          </cell>
          <cell r="K1395">
            <v>1</v>
          </cell>
          <cell r="L1395" t="str">
            <v>671761510727</v>
          </cell>
          <cell r="M1395">
            <v>0</v>
          </cell>
          <cell r="N1395" t="str">
            <v>30671761510735</v>
          </cell>
        </row>
        <row r="1396">
          <cell r="B1396" t="str">
            <v>TP-GF-6632-19</v>
          </cell>
          <cell r="C1396" t="str">
            <v>SPECIALTY PRODUCTS</v>
          </cell>
          <cell r="D1396">
            <v>42.9</v>
          </cell>
          <cell r="E1396">
            <v>42.9</v>
          </cell>
          <cell r="F1396">
            <v>42.9</v>
          </cell>
          <cell r="G1396" t="str">
            <v>TUB PROTECTOR, 66X32X19</v>
          </cell>
          <cell r="H1396" t="str">
            <v>ROUGH-IN PRODUCTS</v>
          </cell>
          <cell r="I1396" t="str">
            <v>TUB PROTECTOR</v>
          </cell>
          <cell r="J1396" t="str">
            <v>EA</v>
          </cell>
          <cell r="K1396">
            <v>1</v>
          </cell>
          <cell r="L1396" t="str">
            <v>671436017070</v>
          </cell>
          <cell r="M1396">
            <v>0</v>
          </cell>
          <cell r="N1396">
            <v>0</v>
          </cell>
        </row>
        <row r="1397">
          <cell r="B1397" t="str">
            <v>TP-GF-6632-24</v>
          </cell>
          <cell r="C1397" t="str">
            <v>SPECIALTY PRODUCTS</v>
          </cell>
          <cell r="D1397">
            <v>46.800000000000004</v>
          </cell>
          <cell r="E1397">
            <v>46.800000000000004</v>
          </cell>
          <cell r="F1397">
            <v>46.800000000000004</v>
          </cell>
          <cell r="G1397" t="str">
            <v>TUB PROTECTOR,  66X32X24</v>
          </cell>
          <cell r="H1397" t="str">
            <v>ROUGH-IN PRODUCTS</v>
          </cell>
          <cell r="I1397" t="str">
            <v>TUB PROTECTOR</v>
          </cell>
          <cell r="J1397" t="str">
            <v>EA</v>
          </cell>
          <cell r="K1397">
            <v>1</v>
          </cell>
          <cell r="L1397" t="str">
            <v>671436018381</v>
          </cell>
          <cell r="M1397">
            <v>0</v>
          </cell>
          <cell r="N1397">
            <v>0</v>
          </cell>
        </row>
        <row r="1398">
          <cell r="B1398" t="str">
            <v>TP-GF-6636</v>
          </cell>
          <cell r="C1398" t="str">
            <v>SPECIALTY PRODUCTS</v>
          </cell>
          <cell r="D1398">
            <v>44.2</v>
          </cell>
          <cell r="E1398">
            <v>44.2</v>
          </cell>
          <cell r="F1398">
            <v>44.2</v>
          </cell>
          <cell r="G1398" t="str">
            <v>TUB PROTECTOR 64X34X18</v>
          </cell>
          <cell r="H1398" t="str">
            <v>ROUGH-IN PRODUCTS</v>
          </cell>
          <cell r="I1398" t="str">
            <v>TUB PROTECTOR</v>
          </cell>
          <cell r="J1398" t="str">
            <v>EA</v>
          </cell>
          <cell r="K1398">
            <v>1</v>
          </cell>
          <cell r="L1398" t="str">
            <v>671436018558</v>
          </cell>
          <cell r="M1398">
            <v>0</v>
          </cell>
          <cell r="N1398">
            <v>0</v>
          </cell>
        </row>
        <row r="1399">
          <cell r="B1399" t="str">
            <v>TP-GF-7232</v>
          </cell>
          <cell r="C1399" t="str">
            <v>SPECIALTY PRODUCTS</v>
          </cell>
          <cell r="D1399">
            <v>44.85</v>
          </cell>
          <cell r="E1399">
            <v>44.85</v>
          </cell>
          <cell r="F1399">
            <v>44.85</v>
          </cell>
          <cell r="G1399" t="str">
            <v>TUB PROTECTOR, 72X32, BENJAMIN</v>
          </cell>
          <cell r="H1399" t="str">
            <v>ROUGH-IN PRODUCTS</v>
          </cell>
          <cell r="I1399" t="str">
            <v>TUB PROTECTOR</v>
          </cell>
          <cell r="J1399" t="str">
            <v>EA</v>
          </cell>
          <cell r="K1399">
            <v>1</v>
          </cell>
          <cell r="L1399" t="str">
            <v>671436010453</v>
          </cell>
          <cell r="M1399">
            <v>0</v>
          </cell>
          <cell r="N1399" t="str">
            <v>30671436010461</v>
          </cell>
        </row>
        <row r="1400">
          <cell r="B1400" t="str">
            <v>TP-GF-7236</v>
          </cell>
          <cell r="C1400" t="str">
            <v>SPECIALTY PRODUCTS</v>
          </cell>
          <cell r="D1400">
            <v>45.5</v>
          </cell>
          <cell r="E1400">
            <v>45.5</v>
          </cell>
          <cell r="F1400">
            <v>45.5</v>
          </cell>
          <cell r="G1400" t="str">
            <v xml:space="preserve">TUB PROTECTOR 72X36X20 </v>
          </cell>
          <cell r="H1400" t="str">
            <v>ROUGH-IN PRODUCTS</v>
          </cell>
          <cell r="I1400" t="str">
            <v>TUB PROTECTOR</v>
          </cell>
          <cell r="J1400" t="str">
            <v>EA</v>
          </cell>
          <cell r="K1400">
            <v>25</v>
          </cell>
          <cell r="L1400" t="str">
            <v>671436254789</v>
          </cell>
          <cell r="M1400">
            <v>0</v>
          </cell>
          <cell r="N1400" t="str">
            <v>30671436254780</v>
          </cell>
        </row>
        <row r="1401">
          <cell r="B1401" t="str">
            <v>TP-GF-7236-19</v>
          </cell>
          <cell r="C1401" t="str">
            <v>SPECIALTY PRODUCTS</v>
          </cell>
          <cell r="D1401">
            <v>46.800000000000004</v>
          </cell>
          <cell r="E1401">
            <v>46.800000000000004</v>
          </cell>
          <cell r="F1401">
            <v>46.800000000000004</v>
          </cell>
          <cell r="G1401" t="str">
            <v>TUB PROTECTOR, PLASTIC 72X36X19</v>
          </cell>
          <cell r="H1401" t="str">
            <v>ROUGH-IN PRODUCTS</v>
          </cell>
          <cell r="I1401" t="str">
            <v>TUB PROTECTOR</v>
          </cell>
          <cell r="J1401" t="str">
            <v>EA</v>
          </cell>
          <cell r="K1401">
            <v>1</v>
          </cell>
          <cell r="L1401" t="str">
            <v>671436021107</v>
          </cell>
          <cell r="M1401">
            <v>0</v>
          </cell>
          <cell r="N1401" t="str">
            <v>30671436021115</v>
          </cell>
        </row>
        <row r="1402">
          <cell r="B1402" t="str">
            <v>TPHD6030-14</v>
          </cell>
          <cell r="C1402" t="str">
            <v>SPECIALTY PRODUCTS</v>
          </cell>
          <cell r="D1402">
            <v>36.4</v>
          </cell>
          <cell r="E1402">
            <v>36.4</v>
          </cell>
          <cell r="F1402">
            <v>36.4</v>
          </cell>
          <cell r="G1402" t="str">
            <v xml:space="preserve">TUB PROTECTOR, PLASTIC 60" X 30" X 14" </v>
          </cell>
          <cell r="H1402" t="str">
            <v>ROUGH-IN PRODUCTS</v>
          </cell>
          <cell r="I1402" t="str">
            <v>TUB PROTECTOR</v>
          </cell>
          <cell r="J1402" t="str">
            <v>EA</v>
          </cell>
          <cell r="K1402">
            <v>25</v>
          </cell>
          <cell r="L1402" t="str">
            <v>671436254130</v>
          </cell>
          <cell r="M1402">
            <v>0</v>
          </cell>
          <cell r="N1402" t="str">
            <v>30671436254131</v>
          </cell>
        </row>
        <row r="1403">
          <cell r="B1403" t="str">
            <v>TPHD6030-19</v>
          </cell>
          <cell r="C1403" t="str">
            <v>SPECIALTY PRODUCTS</v>
          </cell>
          <cell r="D1403">
            <v>44.2</v>
          </cell>
          <cell r="E1403">
            <v>44.2</v>
          </cell>
          <cell r="F1403">
            <v>44.2</v>
          </cell>
          <cell r="G1403" t="str">
            <v>TUB PROTECTOR 58X31X18</v>
          </cell>
          <cell r="H1403" t="str">
            <v>ROUGH-IN PRODUCTS</v>
          </cell>
          <cell r="I1403" t="str">
            <v>TUB PROTECTOR</v>
          </cell>
          <cell r="J1403" t="str">
            <v>EA</v>
          </cell>
          <cell r="K1403">
            <v>1</v>
          </cell>
          <cell r="L1403" t="str">
            <v>671436021794</v>
          </cell>
          <cell r="M1403">
            <v>0</v>
          </cell>
          <cell r="N1403">
            <v>0</v>
          </cell>
        </row>
        <row r="1404">
          <cell r="B1404" t="str">
            <v>TPHS-6632-24</v>
          </cell>
          <cell r="C1404" t="str">
            <v>SPECIALTY PRODUCTS</v>
          </cell>
          <cell r="D1404">
            <v>72.8</v>
          </cell>
          <cell r="E1404">
            <v>72.8</v>
          </cell>
          <cell r="F1404">
            <v>72.8</v>
          </cell>
          <cell r="G1404" t="str">
            <v xml:space="preserve">HYDRO SYSTEMS  </v>
          </cell>
          <cell r="H1404" t="str">
            <v>ROUGH-IN PRODUCTS</v>
          </cell>
          <cell r="I1404" t="str">
            <v>TUB PROTECTOR</v>
          </cell>
          <cell r="J1404" t="str">
            <v>EA</v>
          </cell>
          <cell r="K1404">
            <v>24</v>
          </cell>
          <cell r="L1404" t="str">
            <v>671436254666</v>
          </cell>
          <cell r="M1404">
            <v>0</v>
          </cell>
          <cell r="N1404" t="str">
            <v>30671436254667</v>
          </cell>
        </row>
        <row r="1405">
          <cell r="B1405" t="str">
            <v>TPHS-MGM6036</v>
          </cell>
          <cell r="C1405" t="str">
            <v>SPECIALTY PRODUCTS</v>
          </cell>
          <cell r="D1405">
            <v>57.2</v>
          </cell>
          <cell r="E1405">
            <v>57.2</v>
          </cell>
          <cell r="F1405">
            <v>57.2</v>
          </cell>
          <cell r="G1405" t="str">
            <v xml:space="preserve">MGM TUB PROTECTOR </v>
          </cell>
          <cell r="H1405" t="str">
            <v>ROUGH-IN PRODUCTS</v>
          </cell>
          <cell r="I1405" t="str">
            <v>TUB PROTECTOR</v>
          </cell>
          <cell r="J1405" t="str">
            <v>EA</v>
          </cell>
          <cell r="K1405">
            <v>1</v>
          </cell>
          <cell r="L1405" t="str">
            <v>671436021350</v>
          </cell>
          <cell r="M1405">
            <v>0</v>
          </cell>
          <cell r="N1405">
            <v>0</v>
          </cell>
        </row>
        <row r="1406">
          <cell r="B1406" t="str">
            <v>TPJ-TARA5</v>
          </cell>
          <cell r="C1406" t="str">
            <v>SPECIALTY PRODUCTS</v>
          </cell>
          <cell r="D1406">
            <v>62.400000000000006</v>
          </cell>
          <cell r="E1406">
            <v>62.400000000000006</v>
          </cell>
          <cell r="F1406">
            <v>62.400000000000006</v>
          </cell>
          <cell r="G1406" t="str">
            <v>TUB PROTECTOR, PLASTIC JACCUZI TARA</v>
          </cell>
          <cell r="H1406" t="str">
            <v>ROUGH-IN PRODUCTS</v>
          </cell>
          <cell r="I1406" t="str">
            <v>TUB PROTECTOR</v>
          </cell>
          <cell r="J1406" t="str">
            <v>EA</v>
          </cell>
          <cell r="K1406">
            <v>25</v>
          </cell>
          <cell r="L1406" t="str">
            <v>671436254284</v>
          </cell>
          <cell r="M1406">
            <v>0</v>
          </cell>
          <cell r="N1406" t="str">
            <v>30671436254285</v>
          </cell>
        </row>
        <row r="1407">
          <cell r="B1407" t="str">
            <v>TPK-1161</v>
          </cell>
          <cell r="C1407" t="str">
            <v>SPECIALTY PRODUCTS</v>
          </cell>
          <cell r="D1407">
            <v>52</v>
          </cell>
          <cell r="E1407">
            <v>52</v>
          </cell>
          <cell r="F1407">
            <v>52</v>
          </cell>
          <cell r="G1407" t="str">
            <v>TUB PROTECTOR FOR KOHLER 1160-1161, 60" X 60" DROP IN</v>
          </cell>
          <cell r="H1407" t="str">
            <v>ROUGH-IN PRODUCTS</v>
          </cell>
          <cell r="I1407" t="str">
            <v>TUB PROTECTOR</v>
          </cell>
          <cell r="J1407" t="str">
            <v>EA</v>
          </cell>
          <cell r="K1407">
            <v>25</v>
          </cell>
          <cell r="L1407" t="str">
            <v>671436015090</v>
          </cell>
          <cell r="M1407">
            <v>0</v>
          </cell>
          <cell r="N1407" t="str">
            <v>30671436015107</v>
          </cell>
        </row>
        <row r="1408">
          <cell r="B1408" t="str">
            <v>TPK-1224</v>
          </cell>
          <cell r="C1408" t="str">
            <v>SPECIALTY PRODUCTS</v>
          </cell>
          <cell r="D1408">
            <v>36.4</v>
          </cell>
          <cell r="E1408">
            <v>36.4</v>
          </cell>
          <cell r="F1408">
            <v>36.4</v>
          </cell>
          <cell r="G1408" t="str">
            <v xml:space="preserve">TUB PROTECTOR, KOHLER MARIPOSA 5.5' </v>
          </cell>
          <cell r="H1408" t="str">
            <v>ROUGH-IN PRODUCTS</v>
          </cell>
          <cell r="I1408" t="str">
            <v>TUB PROTECTOR</v>
          </cell>
          <cell r="J1408" t="str">
            <v>EA</v>
          </cell>
          <cell r="K1408">
            <v>25</v>
          </cell>
          <cell r="L1408" t="str">
            <v>671436254420</v>
          </cell>
          <cell r="M1408">
            <v>0</v>
          </cell>
          <cell r="N1408" t="str">
            <v>30671436254421</v>
          </cell>
        </row>
        <row r="1409">
          <cell r="B1409" t="str">
            <v>TPK-1259</v>
          </cell>
          <cell r="C1409" t="str">
            <v>SPECIALTY PRODUCTS</v>
          </cell>
          <cell r="D1409">
            <v>44.2</v>
          </cell>
          <cell r="E1409">
            <v>44.2</v>
          </cell>
          <cell r="F1409">
            <v>44.2</v>
          </cell>
          <cell r="G1409" t="str">
            <v xml:space="preserve">TUB PROTECTOR, KOHLER MARIPOSA 6' </v>
          </cell>
          <cell r="H1409" t="str">
            <v>ROUGH-IN PRODUCTS</v>
          </cell>
          <cell r="I1409" t="str">
            <v>TUB PROTECTOR</v>
          </cell>
          <cell r="J1409" t="str">
            <v>EA</v>
          </cell>
          <cell r="K1409">
            <v>25</v>
          </cell>
          <cell r="L1409" t="str">
            <v>671436254475</v>
          </cell>
          <cell r="M1409">
            <v>0</v>
          </cell>
          <cell r="N1409" t="str">
            <v>30671436254476</v>
          </cell>
        </row>
        <row r="1410">
          <cell r="B1410" t="str">
            <v>TPK-1259-LA</v>
          </cell>
          <cell r="C1410" t="str">
            <v>SPECIALTY PRODUCTS</v>
          </cell>
          <cell r="D1410">
            <v>57.2</v>
          </cell>
          <cell r="E1410">
            <v>57.2</v>
          </cell>
          <cell r="F1410">
            <v>57.2</v>
          </cell>
          <cell r="G1410" t="str">
            <v>TUB PROTECTOR, KOHLER MARIPOSA 6' LEFT</v>
          </cell>
          <cell r="H1410" t="str">
            <v>ROUGH-IN PRODUCTS</v>
          </cell>
          <cell r="I1410" t="str">
            <v>TUB PROTECTOR</v>
          </cell>
          <cell r="J1410" t="str">
            <v>EA</v>
          </cell>
          <cell r="K1410">
            <v>25</v>
          </cell>
          <cell r="L1410" t="str">
            <v>671436254482</v>
          </cell>
          <cell r="M1410">
            <v>0</v>
          </cell>
          <cell r="N1410" t="str">
            <v>30671436254483</v>
          </cell>
        </row>
        <row r="1411">
          <cell r="B1411" t="str">
            <v>TPK-1259-RA</v>
          </cell>
          <cell r="C1411" t="str">
            <v>SPECIALTY PRODUCTS</v>
          </cell>
          <cell r="D1411">
            <v>57.2</v>
          </cell>
          <cell r="E1411">
            <v>57.2</v>
          </cell>
          <cell r="F1411">
            <v>57.2</v>
          </cell>
          <cell r="G1411" t="str">
            <v>TUB PROTECTOR, KOHLER MARIPOSA 6' RIGHT</v>
          </cell>
          <cell r="H1411" t="str">
            <v>ROUGH-IN PRODUCTS</v>
          </cell>
          <cell r="I1411" t="str">
            <v>TUB PROTECTOR</v>
          </cell>
          <cell r="J1411" t="str">
            <v>EA</v>
          </cell>
          <cell r="K1411">
            <v>25</v>
          </cell>
          <cell r="L1411" t="str">
            <v>671436254499</v>
          </cell>
          <cell r="M1411">
            <v>0</v>
          </cell>
          <cell r="N1411" t="str">
            <v>30671436254490</v>
          </cell>
        </row>
        <row r="1412">
          <cell r="B1412" t="str">
            <v>TPK-515</v>
          </cell>
          <cell r="C1412" t="str">
            <v>SPECIALTY PRODUCTS</v>
          </cell>
          <cell r="D1412">
            <v>20.8</v>
          </cell>
          <cell r="E1412">
            <v>20.8</v>
          </cell>
          <cell r="F1412">
            <v>20.8</v>
          </cell>
          <cell r="G1412" t="str">
            <v>TUB PROTECTOR, 60 X 32</v>
          </cell>
          <cell r="H1412" t="str">
            <v>ROUGH-IN PRODUCTS</v>
          </cell>
          <cell r="I1412" t="str">
            <v>TUB PROTECTOR</v>
          </cell>
          <cell r="J1412" t="str">
            <v>EA</v>
          </cell>
          <cell r="K1412">
            <v>1</v>
          </cell>
          <cell r="L1412" t="str">
            <v>671436008092</v>
          </cell>
          <cell r="M1412">
            <v>0</v>
          </cell>
          <cell r="N1412" t="str">
            <v>30671436008109</v>
          </cell>
        </row>
        <row r="1413">
          <cell r="B1413" t="str">
            <v>TPK-516</v>
          </cell>
          <cell r="C1413" t="str">
            <v>SPECIALTY PRODUCTS</v>
          </cell>
          <cell r="D1413">
            <v>20.8</v>
          </cell>
          <cell r="E1413">
            <v>20.8</v>
          </cell>
          <cell r="F1413">
            <v>20.8</v>
          </cell>
          <cell r="G1413" t="str">
            <v>TUB PROTECTOR, 60 X 32, RIGHT HANDED, BENJAMIN</v>
          </cell>
          <cell r="H1413" t="str">
            <v>ROUGH-IN PRODUCTS</v>
          </cell>
          <cell r="I1413" t="str">
            <v>TUB PROTECTOR</v>
          </cell>
          <cell r="J1413" t="str">
            <v>EA</v>
          </cell>
          <cell r="K1413">
            <v>1</v>
          </cell>
          <cell r="L1413" t="str">
            <v>671436008597</v>
          </cell>
          <cell r="M1413">
            <v>0</v>
          </cell>
          <cell r="N1413" t="str">
            <v>30671436008604</v>
          </cell>
        </row>
        <row r="1414">
          <cell r="B1414" t="str">
            <v>TPK-713</v>
          </cell>
          <cell r="C1414" t="str">
            <v>SPECIALTY PRODUCTS</v>
          </cell>
          <cell r="D1414">
            <v>20.8</v>
          </cell>
          <cell r="E1414">
            <v>20.8</v>
          </cell>
          <cell r="F1414">
            <v>20.8</v>
          </cell>
          <cell r="G1414" t="str">
            <v xml:space="preserve">TUB PROTECTOR, KOHLER VILLAGER 34", LH </v>
          </cell>
          <cell r="H1414" t="str">
            <v>ROUGH-IN PRODUCTS</v>
          </cell>
          <cell r="I1414" t="str">
            <v>TUB PROTECTOR</v>
          </cell>
          <cell r="J1414" t="str">
            <v>EA</v>
          </cell>
          <cell r="K1414">
            <v>35</v>
          </cell>
          <cell r="L1414" t="str">
            <v>671436254314</v>
          </cell>
          <cell r="M1414">
            <v>0</v>
          </cell>
          <cell r="N1414" t="str">
            <v>30671436254315</v>
          </cell>
        </row>
        <row r="1415">
          <cell r="B1415" t="str">
            <v>TPK-714</v>
          </cell>
          <cell r="C1415" t="str">
            <v>SPECIALTY PRODUCTS</v>
          </cell>
          <cell r="D1415">
            <v>20.8</v>
          </cell>
          <cell r="E1415">
            <v>20.8</v>
          </cell>
          <cell r="F1415">
            <v>20.8</v>
          </cell>
          <cell r="G1415" t="str">
            <v xml:space="preserve">TUB PROTECTOR, KOHLER VILLAGER 34", RH </v>
          </cell>
          <cell r="H1415" t="str">
            <v>ROUGH-IN PRODUCTS</v>
          </cell>
          <cell r="I1415" t="str">
            <v>TUB PROTECTOR</v>
          </cell>
          <cell r="J1415" t="str">
            <v>EA</v>
          </cell>
          <cell r="K1415">
            <v>35</v>
          </cell>
          <cell r="L1415" t="str">
            <v>671436254321</v>
          </cell>
          <cell r="M1415">
            <v>0</v>
          </cell>
          <cell r="N1415" t="str">
            <v>30671436254322</v>
          </cell>
        </row>
        <row r="1416">
          <cell r="B1416" t="str">
            <v>TPK-715</v>
          </cell>
          <cell r="C1416" t="str">
            <v>SPECIALTY PRODUCTS</v>
          </cell>
          <cell r="D1416">
            <v>20.8</v>
          </cell>
          <cell r="E1416">
            <v>20.8</v>
          </cell>
          <cell r="F1416">
            <v>20.8</v>
          </cell>
          <cell r="G1416" t="str">
            <v xml:space="preserve">TUB PROTECTOR, KOHLER VILLAGER LH </v>
          </cell>
          <cell r="H1416" t="str">
            <v>ROUGH-IN PRODUCTS</v>
          </cell>
          <cell r="I1416" t="str">
            <v>TUB PROTECTOR</v>
          </cell>
          <cell r="J1416" t="str">
            <v>EA</v>
          </cell>
          <cell r="K1416">
            <v>35</v>
          </cell>
          <cell r="L1416" t="str">
            <v>671436254338</v>
          </cell>
          <cell r="M1416">
            <v>0</v>
          </cell>
          <cell r="N1416" t="str">
            <v>30671436254339</v>
          </cell>
        </row>
        <row r="1417">
          <cell r="B1417" t="str">
            <v>TPK-716</v>
          </cell>
          <cell r="C1417" t="str">
            <v>SPECIALTY PRODUCTS</v>
          </cell>
          <cell r="D1417">
            <v>20.8</v>
          </cell>
          <cell r="E1417">
            <v>20.8</v>
          </cell>
          <cell r="F1417">
            <v>20.8</v>
          </cell>
          <cell r="G1417" t="str">
            <v xml:space="preserve">TUB PROTECTOR, KOHLER VILLAGER RH </v>
          </cell>
          <cell r="H1417" t="str">
            <v>ROUGH-IN PRODUCTS</v>
          </cell>
          <cell r="I1417" t="str">
            <v>TUB PROTECTOR</v>
          </cell>
          <cell r="J1417" t="str">
            <v>EA</v>
          </cell>
          <cell r="K1417">
            <v>35</v>
          </cell>
          <cell r="L1417" t="str">
            <v>671436254345</v>
          </cell>
          <cell r="M1417">
            <v>0</v>
          </cell>
          <cell r="N1417" t="str">
            <v>30671436254346</v>
          </cell>
        </row>
        <row r="1418">
          <cell r="B1418" t="str">
            <v>TPK-840</v>
          </cell>
          <cell r="C1418" t="str">
            <v>SPECIALTY PRODUCTS</v>
          </cell>
          <cell r="D1418">
            <v>40.300000000000004</v>
          </cell>
          <cell r="E1418">
            <v>40.300000000000004</v>
          </cell>
          <cell r="F1418">
            <v>40.300000000000004</v>
          </cell>
          <cell r="G1418" t="str">
            <v xml:space="preserve">TUB PROTECTOR, KOHLER MAESTRO </v>
          </cell>
          <cell r="H1418" t="str">
            <v>ROUGH-IN PRODUCTS</v>
          </cell>
          <cell r="I1418" t="str">
            <v>TUB PROTECTOR</v>
          </cell>
          <cell r="J1418" t="str">
            <v>EA</v>
          </cell>
          <cell r="K1418">
            <v>25</v>
          </cell>
          <cell r="L1418" t="str">
            <v>671436254369</v>
          </cell>
          <cell r="M1418">
            <v>0</v>
          </cell>
          <cell r="N1418" t="str">
            <v>30671436254360</v>
          </cell>
        </row>
        <row r="1419">
          <cell r="B1419" t="str">
            <v>TPK-850</v>
          </cell>
          <cell r="C1419" t="str">
            <v>SPECIALTY PRODUCTS</v>
          </cell>
          <cell r="D1419">
            <v>39</v>
          </cell>
          <cell r="E1419">
            <v>39</v>
          </cell>
          <cell r="F1419">
            <v>39</v>
          </cell>
          <cell r="G1419" t="str">
            <v xml:space="preserve">TUB PROTECTOR, KOHLER TEA FOR TWO, 5' </v>
          </cell>
          <cell r="H1419" t="str">
            <v>ROUGH-IN PRODUCTS</v>
          </cell>
          <cell r="I1419" t="str">
            <v>TUB PROTECTOR</v>
          </cell>
          <cell r="J1419" t="str">
            <v>EA</v>
          </cell>
          <cell r="K1419">
            <v>1</v>
          </cell>
          <cell r="L1419" t="str">
            <v>671436254376</v>
          </cell>
          <cell r="M1419">
            <v>0</v>
          </cell>
          <cell r="N1419">
            <v>0</v>
          </cell>
        </row>
        <row r="1420">
          <cell r="B1420" t="str">
            <v>TPK-855</v>
          </cell>
          <cell r="C1420" t="str">
            <v>SPECIALTY PRODUCTS</v>
          </cell>
          <cell r="D1420">
            <v>46.800000000000004</v>
          </cell>
          <cell r="E1420">
            <v>46.800000000000004</v>
          </cell>
          <cell r="F1420">
            <v>46.800000000000004</v>
          </cell>
          <cell r="G1420" t="str">
            <v xml:space="preserve">TUB PROTECTOR, KOHLER TEA FOR 2, 5-1/2 FEET </v>
          </cell>
          <cell r="H1420" t="str">
            <v>ROUGH-IN PRODUCTS</v>
          </cell>
          <cell r="I1420" t="str">
            <v>TUB PROTECTOR</v>
          </cell>
          <cell r="J1420" t="str">
            <v>EA</v>
          </cell>
          <cell r="K1420">
            <v>25</v>
          </cell>
          <cell r="L1420" t="str">
            <v>671436251528</v>
          </cell>
          <cell r="M1420">
            <v>0</v>
          </cell>
          <cell r="N1420" t="str">
            <v>30671436251529</v>
          </cell>
        </row>
        <row r="1421">
          <cell r="B1421" t="str">
            <v>TPK-863</v>
          </cell>
          <cell r="C1421" t="str">
            <v>SPECIALTY PRODUCTS</v>
          </cell>
          <cell r="D1421">
            <v>49.4</v>
          </cell>
          <cell r="E1421">
            <v>49.4</v>
          </cell>
          <cell r="F1421">
            <v>49.4</v>
          </cell>
          <cell r="G1421" t="str">
            <v xml:space="preserve">TUB PROTECTOR, KOHLER TEA FOR TWO, 6' </v>
          </cell>
          <cell r="H1421" t="str">
            <v>ROUGH-IN PRODUCTS</v>
          </cell>
          <cell r="I1421" t="str">
            <v>TUB PROTECTOR</v>
          </cell>
          <cell r="J1421" t="str">
            <v>EA</v>
          </cell>
          <cell r="K1421">
            <v>25</v>
          </cell>
          <cell r="L1421" t="str">
            <v>671436254383</v>
          </cell>
          <cell r="M1421">
            <v>0</v>
          </cell>
          <cell r="N1421" t="str">
            <v>30671436254384</v>
          </cell>
        </row>
        <row r="1422">
          <cell r="B1422" t="str">
            <v>TPK-875</v>
          </cell>
          <cell r="C1422" t="str">
            <v>SPECIALTY PRODUCTS</v>
          </cell>
          <cell r="D1422">
            <v>20.8</v>
          </cell>
          <cell r="E1422">
            <v>20.8</v>
          </cell>
          <cell r="F1422">
            <v>20.8</v>
          </cell>
          <cell r="G1422" t="str">
            <v>LEFT HAND KOHLER 875 TUB</v>
          </cell>
          <cell r="H1422" t="str">
            <v>ROUGH-IN PRODUCTS</v>
          </cell>
          <cell r="I1422" t="str">
            <v>TUB PROTECTOR</v>
          </cell>
          <cell r="J1422" t="str">
            <v>EA</v>
          </cell>
          <cell r="K1422">
            <v>25</v>
          </cell>
          <cell r="L1422" t="str">
            <v>671436012037</v>
          </cell>
          <cell r="M1422">
            <v>0</v>
          </cell>
          <cell r="N1422" t="str">
            <v>30671436012045</v>
          </cell>
        </row>
        <row r="1423">
          <cell r="B1423" t="str">
            <v>TPK-876</v>
          </cell>
          <cell r="C1423" t="str">
            <v>SPECIALTY PRODUCTS</v>
          </cell>
          <cell r="D1423">
            <v>19.5</v>
          </cell>
          <cell r="E1423">
            <v>19.5</v>
          </cell>
          <cell r="F1423">
            <v>19.5</v>
          </cell>
          <cell r="G1423" t="str">
            <v>RIGHT HAND KOHLER 876 TUB</v>
          </cell>
          <cell r="H1423" t="str">
            <v>ROUGH-IN PRODUCTS</v>
          </cell>
          <cell r="I1423" t="str">
            <v>TUB PROTECTOR</v>
          </cell>
          <cell r="J1423" t="str">
            <v>EA</v>
          </cell>
          <cell r="K1423">
            <v>25</v>
          </cell>
          <cell r="L1423" t="str">
            <v>671436012051</v>
          </cell>
          <cell r="M1423">
            <v>0</v>
          </cell>
          <cell r="N1423" t="str">
            <v>30671436012069</v>
          </cell>
        </row>
        <row r="1424">
          <cell r="B1424" t="str">
            <v>TPS-7242GT</v>
          </cell>
          <cell r="C1424" t="str">
            <v>SPECIALTY PRODUCTS</v>
          </cell>
          <cell r="D1424">
            <v>42.9</v>
          </cell>
          <cell r="E1424">
            <v>42.9</v>
          </cell>
          <cell r="F1424">
            <v>42.9</v>
          </cell>
          <cell r="G1424" t="str">
            <v xml:space="preserve"> 72X42X18 TUB PROTECTOR</v>
          </cell>
          <cell r="H1424" t="str">
            <v>ROUGH-IN PRODUCTS</v>
          </cell>
          <cell r="I1424" t="str">
            <v>TUB PROTECTOR</v>
          </cell>
          <cell r="J1424" t="str">
            <v>EA</v>
          </cell>
          <cell r="K1424">
            <v>25</v>
          </cell>
          <cell r="L1424" t="str">
            <v>671436254765</v>
          </cell>
          <cell r="M1424">
            <v>0</v>
          </cell>
          <cell r="N1424" t="str">
            <v>30671436254766</v>
          </cell>
        </row>
        <row r="1425">
          <cell r="B1425" t="str">
            <v>TP-ZUMA7236</v>
          </cell>
          <cell r="C1425" t="str">
            <v>SPECIALTY PRODUCTS</v>
          </cell>
          <cell r="D1425">
            <v>49.4</v>
          </cell>
          <cell r="E1425">
            <v>49.4</v>
          </cell>
          <cell r="F1425">
            <v>49.4</v>
          </cell>
          <cell r="G1425" t="str">
            <v>TUB PROTECTOR ZUMA 72X36X18</v>
          </cell>
          <cell r="H1425" t="str">
            <v>ROUGH-IN PRODUCTS</v>
          </cell>
          <cell r="I1425" t="str">
            <v>TUB PROTECTOR</v>
          </cell>
          <cell r="J1425" t="str">
            <v>EA</v>
          </cell>
          <cell r="K1425">
            <v>25</v>
          </cell>
          <cell r="L1425" t="str">
            <v>671436254796</v>
          </cell>
          <cell r="M1425">
            <v>0</v>
          </cell>
          <cell r="N1425" t="str">
            <v>30671436254797</v>
          </cell>
        </row>
        <row r="1426">
          <cell r="B1426" t="str">
            <v>WHP19-1D</v>
          </cell>
          <cell r="C1426" t="str">
            <v>SPECIALTY PRODUCTS</v>
          </cell>
          <cell r="D1426">
            <v>13.004277092592835</v>
          </cell>
          <cell r="E1426">
            <v>11.785083029863166</v>
          </cell>
          <cell r="F1426">
            <v>10.942461396148108</v>
          </cell>
          <cell r="G1426" t="str">
            <v>WATER HEATER PAN, PLASTIC SAF-T-PAN 19", 1" DRILLED</v>
          </cell>
          <cell r="H1426" t="str">
            <v>TOOL/BINS/ACCESSORIES</v>
          </cell>
          <cell r="I1426" t="str">
            <v>WATER HEATER PAN</v>
          </cell>
          <cell r="J1426" t="str">
            <v>EA</v>
          </cell>
          <cell r="L1426" t="str">
            <v>671761641049</v>
          </cell>
          <cell r="M1426">
            <v>0</v>
          </cell>
          <cell r="N1426">
            <v>0</v>
          </cell>
        </row>
        <row r="1427">
          <cell r="B1427" t="str">
            <v>WHP19-1U</v>
          </cell>
          <cell r="C1427" t="str">
            <v>SPECIALTY PRODUCTS</v>
          </cell>
          <cell r="D1427">
            <v>12.063542153979736</v>
          </cell>
          <cell r="E1427">
            <v>10.932545108553919</v>
          </cell>
          <cell r="F1427">
            <v>10.150879082384201</v>
          </cell>
          <cell r="G1427" t="str">
            <v>WATER HEATER PAN, PLASTIC SAF-T-PAN 19", 1" UNDRILLED</v>
          </cell>
          <cell r="H1427" t="str">
            <v>TOOL/BINS/ACCESSORIES</v>
          </cell>
          <cell r="I1427" t="str">
            <v>WATER HEATER PAN</v>
          </cell>
          <cell r="J1427" t="str">
            <v>EA</v>
          </cell>
          <cell r="L1427" t="str">
            <v>671761641025</v>
          </cell>
          <cell r="M1427">
            <v>0</v>
          </cell>
          <cell r="N1427">
            <v>0</v>
          </cell>
        </row>
        <row r="1428">
          <cell r="B1428" t="str">
            <v>WHP20-1D</v>
          </cell>
          <cell r="C1428" t="str">
            <v>SPECIALTY PRODUCTS</v>
          </cell>
          <cell r="D1428">
            <v>12.312560225965555</v>
          </cell>
          <cell r="E1428">
            <v>11.158216911253426</v>
          </cell>
          <cell r="F1428">
            <v>10.360415577204058</v>
          </cell>
          <cell r="G1428" t="str">
            <v>WATER HEATER PAN, PLASTIC SAF-T-PAN 20", 1" DRILLED</v>
          </cell>
          <cell r="H1428" t="str">
            <v>TOOL/BINS/ACCESSORIES</v>
          </cell>
          <cell r="I1428" t="str">
            <v>WATER HEATER PAN</v>
          </cell>
          <cell r="J1428" t="str">
            <v>EA</v>
          </cell>
          <cell r="L1428" t="str">
            <v>671761641056</v>
          </cell>
          <cell r="M1428">
            <v>0</v>
          </cell>
          <cell r="N1428">
            <v>0</v>
          </cell>
        </row>
        <row r="1429">
          <cell r="B1429" t="str">
            <v>WHP20-1U</v>
          </cell>
          <cell r="C1429" t="str">
            <v>SPECIALTY PRODUCTS</v>
          </cell>
          <cell r="D1429">
            <v>12.47972513540048</v>
          </cell>
          <cell r="E1429">
            <v>11.30970955658411</v>
          </cell>
          <cell r="F1429">
            <v>10.501076650115534</v>
          </cell>
          <cell r="G1429" t="str">
            <v>WATER HEATER PAN, PLASTIC SAF-T-PAN 20", 1" UNDRILLED</v>
          </cell>
          <cell r="H1429" t="str">
            <v>TOOL/BINS/ACCESSORIES</v>
          </cell>
          <cell r="I1429" t="str">
            <v>WATER HEATER PAN</v>
          </cell>
          <cell r="J1429" t="str">
            <v>EA</v>
          </cell>
          <cell r="L1429" t="str">
            <v>671761641016</v>
          </cell>
          <cell r="M1429">
            <v>0</v>
          </cell>
          <cell r="N1429">
            <v>0</v>
          </cell>
        </row>
        <row r="1430">
          <cell r="B1430" t="str">
            <v>WHP22-1D</v>
          </cell>
          <cell r="C1430" t="str">
            <v>SPECIALTY PRODUCTS</v>
          </cell>
          <cell r="D1430">
            <v>14.891280704752047</v>
          </cell>
          <cell r="E1430">
            <v>11.734933740374389</v>
          </cell>
          <cell r="F1430">
            <v>10.895897730632582</v>
          </cell>
          <cell r="G1430" t="str">
            <v>WATER HEATER PAN, PLASTIC SAF-T-PAN 22", 1" DRILLED</v>
          </cell>
          <cell r="H1430" t="str">
            <v>TOOL/BINS/ACCESSORIES</v>
          </cell>
          <cell r="I1430" t="str">
            <v>WATER HEATER PAN</v>
          </cell>
          <cell r="J1430" t="str">
            <v>EA</v>
          </cell>
          <cell r="L1430" t="str">
            <v>671761641087</v>
          </cell>
          <cell r="M1430">
            <v>0</v>
          </cell>
          <cell r="N1430">
            <v>0</v>
          </cell>
        </row>
        <row r="1431">
          <cell r="B1431" t="str">
            <v>WHP22-1U</v>
          </cell>
          <cell r="C1431" t="str">
            <v>SPECIALTY PRODUCTS</v>
          </cell>
          <cell r="D1431">
            <v>12.671720906714331</v>
          </cell>
          <cell r="E1431">
            <v>11.483705088223866</v>
          </cell>
          <cell r="F1431">
            <v>10.662631675501929</v>
          </cell>
          <cell r="G1431" t="str">
            <v>WATER HEATER PAN, PLASTIC SAF-T-PAN 22", 1" UNDRILLED</v>
          </cell>
          <cell r="H1431" t="str">
            <v>TOOL/BINS/ACCESSORIES</v>
          </cell>
          <cell r="I1431" t="str">
            <v>WATER HEATER PAN</v>
          </cell>
          <cell r="J1431" t="str">
            <v>EA</v>
          </cell>
          <cell r="L1431" t="str">
            <v>671761641063</v>
          </cell>
          <cell r="M1431">
            <v>0</v>
          </cell>
          <cell r="N1431">
            <v>0</v>
          </cell>
        </row>
        <row r="1432">
          <cell r="B1432" t="str">
            <v>WHP24-1D</v>
          </cell>
          <cell r="C1432" t="str">
            <v>SPECIALTY PRODUCTS</v>
          </cell>
          <cell r="D1432">
            <v>13.759200000000002</v>
          </cell>
          <cell r="E1432">
            <v>13.759200000000002</v>
          </cell>
          <cell r="F1432">
            <v>13.759200000000002</v>
          </cell>
          <cell r="G1432" t="str">
            <v>WATER HEATER PAN, PLASTIC SAF-T-PAN 24", 1" DRILLED</v>
          </cell>
          <cell r="H1432" t="str">
            <v>TOOL/BINS/ACCESSORIES</v>
          </cell>
          <cell r="I1432" t="str">
            <v>WATER HEATER PAN</v>
          </cell>
          <cell r="J1432" t="str">
            <v>EA</v>
          </cell>
          <cell r="L1432" t="str">
            <v>671761641124</v>
          </cell>
          <cell r="M1432">
            <v>0</v>
          </cell>
          <cell r="N1432">
            <v>0</v>
          </cell>
        </row>
        <row r="1433">
          <cell r="B1433" t="str">
            <v>WHP24-1D-CPVC</v>
          </cell>
          <cell r="C1433" t="str">
            <v>SPECIALTY PRODUCTS</v>
          </cell>
          <cell r="D1433">
            <v>13.794160167010586</v>
          </cell>
          <cell r="E1433">
            <v>12.50091194904231</v>
          </cell>
          <cell r="F1433">
            <v>11.607109264518289</v>
          </cell>
          <cell r="G1433" t="str">
            <v>WATER HEATER PAN WITH CPVC ADAPTER,PLASTIC SAF-TAN 24", 1" DRILLED</v>
          </cell>
          <cell r="H1433" t="str">
            <v>TOOL/BINS/ACCESSORIES</v>
          </cell>
          <cell r="I1433" t="str">
            <v>WATER HEATER PAN</v>
          </cell>
          <cell r="J1433" t="str">
            <v>EA</v>
          </cell>
          <cell r="L1433" t="str">
            <v>671436018015</v>
          </cell>
          <cell r="M1433">
            <v>0</v>
          </cell>
          <cell r="N1433">
            <v>0</v>
          </cell>
        </row>
        <row r="1434">
          <cell r="B1434" t="str">
            <v>WHP24-1U</v>
          </cell>
          <cell r="C1434" t="str">
            <v>SPECIALTY PRODUCTS</v>
          </cell>
          <cell r="D1434">
            <v>14.071199999999999</v>
          </cell>
          <cell r="E1434">
            <v>14.071199999999999</v>
          </cell>
          <cell r="F1434">
            <v>14.071199999999999</v>
          </cell>
          <cell r="G1434" t="str">
            <v>WATER HEATER PAN, PLASTIC SAF-T-PAN 24", 1" UNDRILLED</v>
          </cell>
          <cell r="H1434" t="str">
            <v>TOOL/BINS/ACCESSORIES</v>
          </cell>
          <cell r="I1434" t="str">
            <v>WATER HEATER PAN</v>
          </cell>
          <cell r="J1434" t="str">
            <v>EA</v>
          </cell>
          <cell r="L1434" t="str">
            <v>671761641100</v>
          </cell>
          <cell r="M1434">
            <v>0</v>
          </cell>
          <cell r="N1434">
            <v>0</v>
          </cell>
        </row>
        <row r="1435">
          <cell r="B1435" t="str">
            <v>WHP26-1D</v>
          </cell>
          <cell r="C1435" t="str">
            <v>SPECIALTY PRODUCTS</v>
          </cell>
          <cell r="D1435">
            <v>20.00445178286089</v>
          </cell>
          <cell r="E1435">
            <v>18.128968150193767</v>
          </cell>
          <cell r="F1435">
            <v>16.832765083861876</v>
          </cell>
          <cell r="G1435" t="str">
            <v>WATER HEATER PAN, PLASTIC SAF-T-PAN 26", 1" DRILLED</v>
          </cell>
          <cell r="H1435" t="str">
            <v>TOOL/BINS/ACCESSORIES</v>
          </cell>
          <cell r="I1435" t="str">
            <v>WATER HEATER PAN</v>
          </cell>
          <cell r="J1435" t="str">
            <v>EA</v>
          </cell>
          <cell r="L1435" t="str">
            <v>671761641162</v>
          </cell>
          <cell r="M1435">
            <v>0</v>
          </cell>
          <cell r="N1435">
            <v>0</v>
          </cell>
        </row>
        <row r="1436">
          <cell r="B1436" t="str">
            <v>WHP26-1D-CPVC</v>
          </cell>
          <cell r="C1436" t="str">
            <v>SPECIALTY PRODUCTS</v>
          </cell>
          <cell r="D1436">
            <v>16.785600000000002</v>
          </cell>
          <cell r="E1436">
            <v>16.785600000000002</v>
          </cell>
          <cell r="F1436">
            <v>16.785600000000002</v>
          </cell>
          <cell r="G1436" t="str">
            <v>WATER HEATER PAN WITH CPVC ADAPTER, PLASTIC SAF-T-PAN 26", 1: DRILLED</v>
          </cell>
          <cell r="H1436" t="str">
            <v>TOOL/BINS/ACCESSORIES</v>
          </cell>
          <cell r="I1436" t="str">
            <v>WATER HEATER PAN</v>
          </cell>
          <cell r="J1436" t="str">
            <v>EA</v>
          </cell>
          <cell r="L1436" t="str">
            <v>671436020575</v>
          </cell>
          <cell r="M1436">
            <v>0</v>
          </cell>
          <cell r="N1436">
            <v>0</v>
          </cell>
        </row>
        <row r="1437">
          <cell r="B1437" t="str">
            <v>WHP26-1U</v>
          </cell>
          <cell r="C1437" t="str">
            <v>SPECIALTY PRODUCTS</v>
          </cell>
          <cell r="D1437">
            <v>12.395566249960829</v>
          </cell>
          <cell r="E1437">
            <v>11.233440845486594</v>
          </cell>
          <cell r="F1437">
            <v>10.430261075477345</v>
          </cell>
          <cell r="G1437" t="str">
            <v>WATER HEATER PAN, PLASTIC SAF-T-PAN 26", 1" UNDRILLED</v>
          </cell>
          <cell r="H1437" t="str">
            <v>TOOL/BINS/ACCESSORIES</v>
          </cell>
          <cell r="I1437" t="str">
            <v>WATER HEATER PAN</v>
          </cell>
          <cell r="J1437" t="str">
            <v>EA</v>
          </cell>
          <cell r="L1437" t="str">
            <v>671761641148</v>
          </cell>
          <cell r="M1437">
            <v>0</v>
          </cell>
          <cell r="N1437">
            <v>0</v>
          </cell>
        </row>
        <row r="1438">
          <cell r="B1438" t="str">
            <v>WHP28-1D</v>
          </cell>
          <cell r="C1438" t="str">
            <v>SPECIALTY PRODUCTS</v>
          </cell>
          <cell r="D1438">
            <v>26.589596353152579</v>
          </cell>
          <cell r="E1438">
            <v>24.096733599358515</v>
          </cell>
          <cell r="F1438">
            <v>22.373841280209213</v>
          </cell>
          <cell r="G1438" t="str">
            <v>WATER HEATER PAN, PLASTIC SAF-T-PAN 28", 1" DRILLED</v>
          </cell>
          <cell r="H1438" t="str">
            <v>TOOL/BINS/ACCESSORIES</v>
          </cell>
          <cell r="I1438" t="str">
            <v>WATER HEATER PAN</v>
          </cell>
          <cell r="J1438" t="str">
            <v>EA</v>
          </cell>
          <cell r="L1438" t="str">
            <v>671761641384</v>
          </cell>
          <cell r="M1438">
            <v>0</v>
          </cell>
          <cell r="N1438">
            <v>0</v>
          </cell>
        </row>
        <row r="1439">
          <cell r="B1439" t="str">
            <v>WHP28-1D-CPVC</v>
          </cell>
          <cell r="C1439" t="str">
            <v>SPECIALTY PRODUCTS</v>
          </cell>
          <cell r="D1439">
            <v>16.166755715736407</v>
          </cell>
          <cell r="E1439">
            <v>14.651068804277589</v>
          </cell>
          <cell r="F1439">
            <v>13.603532058015439</v>
          </cell>
          <cell r="G1439" t="str">
            <v>WATER HEATER PAN WITH CPVC ADAPTER, PLASTIC SAF-T-PAN 28", 1: DRILLED</v>
          </cell>
          <cell r="H1439" t="str">
            <v>TOOL/BINS/ACCESSORIES</v>
          </cell>
          <cell r="I1439" t="str">
            <v>WATER HEATER PAN</v>
          </cell>
          <cell r="J1439" t="str">
            <v>EA</v>
          </cell>
          <cell r="L1439" t="str">
            <v>671436018022</v>
          </cell>
          <cell r="M1439">
            <v>0</v>
          </cell>
          <cell r="N1439">
            <v>0</v>
          </cell>
        </row>
        <row r="1440">
          <cell r="B1440" t="str">
            <v>WHP28-1U</v>
          </cell>
          <cell r="C1440" t="str">
            <v>SPECIALTY PRODUCTS</v>
          </cell>
          <cell r="D1440">
            <v>15.743653247735988</v>
          </cell>
          <cell r="E1440">
            <v>14.267633594459953</v>
          </cell>
          <cell r="F1440">
            <v>13.247512081684214</v>
          </cell>
          <cell r="G1440" t="str">
            <v>WATER HEATER PAN, PLASTIC SAF-T-PAN 28", 1" UNDRILLED</v>
          </cell>
          <cell r="H1440" t="str">
            <v>TOOL/BINS/ACCESSORIES</v>
          </cell>
          <cell r="I1440" t="str">
            <v>WATER HEATER PAN</v>
          </cell>
          <cell r="J1440" t="str">
            <v>EA</v>
          </cell>
          <cell r="K1440">
            <v>20</v>
          </cell>
          <cell r="L1440" t="str">
            <v>671436251771</v>
          </cell>
          <cell r="M1440">
            <v>0</v>
          </cell>
          <cell r="N1440" t="str">
            <v>30671436251772</v>
          </cell>
        </row>
        <row r="1441">
          <cell r="B1441" t="str">
            <v>WHP30-1D</v>
          </cell>
          <cell r="C1441" t="str">
            <v>SPECIALTY PRODUCTS</v>
          </cell>
          <cell r="D1441">
            <v>21.526228889440905</v>
          </cell>
          <cell r="E1441">
            <v>19.508073611135206</v>
          </cell>
          <cell r="F1441">
            <v>18.11326588553878</v>
          </cell>
          <cell r="G1441" t="str">
            <v>WATER HEATER PAN, PLASTIC SAF-T-PAN 30", 1" DRILLED</v>
          </cell>
          <cell r="H1441" t="str">
            <v>TOOL/BINS/ACCESSORIES</v>
          </cell>
          <cell r="I1441" t="str">
            <v>WATER HEATER PAN</v>
          </cell>
          <cell r="J1441" t="str">
            <v>EA</v>
          </cell>
          <cell r="L1441" t="str">
            <v>671761641186</v>
          </cell>
          <cell r="M1441">
            <v>0</v>
          </cell>
          <cell r="N1441">
            <v>0</v>
          </cell>
        </row>
        <row r="1442">
          <cell r="B1442" t="str">
            <v>WHP30-1D-CPVC</v>
          </cell>
          <cell r="C1442" t="str">
            <v>SPECIALTY PRODUCTS</v>
          </cell>
          <cell r="D1442">
            <v>20.939535133522067</v>
          </cell>
          <cell r="E1442">
            <v>18.976384338646227</v>
          </cell>
          <cell r="F1442">
            <v>17.619591863538766</v>
          </cell>
          <cell r="G1442" t="str">
            <v>WATER HEATER PAN WITH CPVC ADAPTER, PLASTIC SAF-T-PAN 30", 1: DRILLED</v>
          </cell>
          <cell r="H1442" t="str">
            <v>TOOL/BINS/ACCESSORIES</v>
          </cell>
          <cell r="I1442" t="str">
            <v>WATER HEATER PAN</v>
          </cell>
          <cell r="J1442" t="str">
            <v>EA</v>
          </cell>
          <cell r="L1442" t="str">
            <v>671436021619</v>
          </cell>
          <cell r="M1442">
            <v>0</v>
          </cell>
          <cell r="N1442">
            <v>0</v>
          </cell>
        </row>
        <row r="1443">
          <cell r="B1443" t="str">
            <v>WHP30-1U</v>
          </cell>
          <cell r="C1443" t="str">
            <v>SPECIALTY PRODUCTS</v>
          </cell>
          <cell r="D1443">
            <v>25.814873462530031</v>
          </cell>
          <cell r="E1443">
            <v>23.394643546515606</v>
          </cell>
          <cell r="F1443">
            <v>21.721949962991879</v>
          </cell>
          <cell r="G1443" t="str">
            <v>WATER HEATER PAN, PLASTIC SAF-T-PAN 30", 1" UNDRILLED</v>
          </cell>
          <cell r="H1443" t="str">
            <v>TOOL/BINS/ACCESSORIES</v>
          </cell>
          <cell r="I1443" t="str">
            <v>WATER HEATER PAN</v>
          </cell>
          <cell r="J1443" t="str">
            <v>EA</v>
          </cell>
          <cell r="L1443" t="str">
            <v>671761511106</v>
          </cell>
          <cell r="M1443">
            <v>0</v>
          </cell>
          <cell r="N1443">
            <v>0</v>
          </cell>
        </row>
        <row r="1444">
          <cell r="B1444" t="str">
            <v>WHPF-CPVC</v>
          </cell>
          <cell r="C1444" t="str">
            <v>SPECIALTY PRODUCTS</v>
          </cell>
          <cell r="D1444">
            <v>4.9658976601238116</v>
          </cell>
          <cell r="E1444">
            <v>4.500328301655232</v>
          </cell>
          <cell r="F1444">
            <v>4.1785593352265851</v>
          </cell>
          <cell r="G1444" t="str">
            <v>WATER HEATER PAN CPVC ADAPTER</v>
          </cell>
          <cell r="H1444" t="str">
            <v>TOOL/BINS/ACCESSORIES</v>
          </cell>
          <cell r="I1444" t="str">
            <v>WATER HEATER PAN</v>
          </cell>
          <cell r="J1444" t="str">
            <v>EA</v>
          </cell>
          <cell r="L1444" t="str">
            <v>671436021626</v>
          </cell>
          <cell r="M1444">
            <v>0</v>
          </cell>
          <cell r="N1444">
            <v>0</v>
          </cell>
        </row>
        <row r="1445">
          <cell r="B1445" t="str">
            <v>WMSP-1D</v>
          </cell>
          <cell r="C1445" t="str">
            <v>SPECIALTY PRODUCTS</v>
          </cell>
          <cell r="D1445">
            <v>37.273600000000002</v>
          </cell>
          <cell r="E1445">
            <v>37.273600000000002</v>
          </cell>
          <cell r="F1445">
            <v>37.273600000000002</v>
          </cell>
          <cell r="G1445" t="str">
            <v>WASHING MACHINE PAN PLASTIC, SAF-T-PAN DRILLED</v>
          </cell>
          <cell r="H1445" t="str">
            <v>TOOL/BINS/ACCESSORIES</v>
          </cell>
          <cell r="I1445" t="str">
            <v>WATER HEATER PAN</v>
          </cell>
          <cell r="J1445" t="str">
            <v>EA</v>
          </cell>
          <cell r="L1445" t="str">
            <v>671761641346</v>
          </cell>
          <cell r="M1445">
            <v>0</v>
          </cell>
          <cell r="N1445">
            <v>0</v>
          </cell>
        </row>
        <row r="1446">
          <cell r="B1446" t="str">
            <v>WMSP-1U</v>
          </cell>
          <cell r="C1446" t="str">
            <v>SPECIALTY PRODUCTS</v>
          </cell>
          <cell r="D1446">
            <v>37.598962002392341</v>
          </cell>
          <cell r="E1446">
            <v>31.844798825374944</v>
          </cell>
          <cell r="F1446">
            <v>29.567927602357649</v>
          </cell>
          <cell r="G1446" t="str">
            <v>WASHING MACHINE PAN PLASTIC, SAF-T-PAN UNDRILLED</v>
          </cell>
          <cell r="H1446" t="str">
            <v>TOOL/BINS/ACCESSORIES</v>
          </cell>
          <cell r="I1446" t="str">
            <v>WATER HEATER PAN</v>
          </cell>
          <cell r="J1446" t="str">
            <v>EA</v>
          </cell>
          <cell r="L1446" t="str">
            <v>671761641339</v>
          </cell>
          <cell r="M1446">
            <v>0</v>
          </cell>
          <cell r="N1446">
            <v>0</v>
          </cell>
        </row>
        <row r="1447">
          <cell r="B1447" t="str">
            <v>100EX</v>
          </cell>
          <cell r="C1447" t="str">
            <v>TECH SPECIALTIES</v>
          </cell>
          <cell r="D1447">
            <v>34.593103999999997</v>
          </cell>
          <cell r="E1447">
            <v>34.593103999999997</v>
          </cell>
          <cell r="F1447">
            <v>34.593103999999997</v>
          </cell>
          <cell r="G1447" t="str">
            <v>DRAIN, FLOOR, EXTENSION, EXTENDS 1"-2" FRANK PATTERN</v>
          </cell>
          <cell r="H1447" t="str">
            <v>DRAINAGE</v>
          </cell>
          <cell r="I1447" t="str">
            <v>COMMERICAL DRAINAGE</v>
          </cell>
          <cell r="J1447" t="str">
            <v>EA</v>
          </cell>
          <cell r="K1447">
            <v>4</v>
          </cell>
          <cell r="L1447" t="str">
            <v>671436253034</v>
          </cell>
          <cell r="M1447">
            <v>0</v>
          </cell>
          <cell r="N1447" t="str">
            <v>30671436253035</v>
          </cell>
        </row>
        <row r="1448">
          <cell r="B1448" t="str">
            <v>104BC</v>
          </cell>
          <cell r="C1448" t="str">
            <v>TECH SPECIALTIES</v>
          </cell>
          <cell r="D1448">
            <v>11.772255157721553</v>
          </cell>
          <cell r="E1448">
            <v>7.1978747764302327</v>
          </cell>
          <cell r="F1448">
            <v>9.5679103911595789</v>
          </cell>
          <cell r="G1448" t="str">
            <v xml:space="preserve">COVER PLATE BELL, 4 INCH, CHROME </v>
          </cell>
          <cell r="H1448" t="str">
            <v>DRAINAGE</v>
          </cell>
          <cell r="I1448" t="str">
            <v>RESIDENTIAL DRAINAGE</v>
          </cell>
          <cell r="J1448" t="str">
            <v>EA</v>
          </cell>
          <cell r="L1448" t="str">
            <v>671761621188</v>
          </cell>
          <cell r="M1448">
            <v>0</v>
          </cell>
          <cell r="N1448">
            <v>0</v>
          </cell>
        </row>
        <row r="1449">
          <cell r="B1449" t="str">
            <v>104BW</v>
          </cell>
          <cell r="C1449" t="str">
            <v>TECH SPECIALTIES</v>
          </cell>
          <cell r="D1449">
            <v>5.912566752570549</v>
          </cell>
          <cell r="E1449">
            <v>3.6151030131532078</v>
          </cell>
          <cell r="F1449">
            <v>4.8054436564976175</v>
          </cell>
          <cell r="G1449" t="str">
            <v xml:space="preserve">COVER PLATE BELL, 4 INCH, WHITE </v>
          </cell>
          <cell r="H1449" t="str">
            <v>DRAINAGE</v>
          </cell>
          <cell r="I1449" t="str">
            <v>RESIDENTIAL DRAINAGE</v>
          </cell>
          <cell r="J1449" t="str">
            <v>EA</v>
          </cell>
          <cell r="L1449" t="str">
            <v>671761621263</v>
          </cell>
          <cell r="M1449">
            <v>0</v>
          </cell>
          <cell r="N1449">
            <v>0</v>
          </cell>
        </row>
        <row r="1450">
          <cell r="B1450" t="str">
            <v>104FC</v>
          </cell>
          <cell r="C1450" t="str">
            <v>TECH SPECIALTIES</v>
          </cell>
          <cell r="D1450">
            <v>6.9264664067524491</v>
          </cell>
          <cell r="E1450">
            <v>4.2350286475275558</v>
          </cell>
          <cell r="F1450">
            <v>5.629491462705519</v>
          </cell>
          <cell r="G1450" t="str">
            <v xml:space="preserve">COVER PLATE FLAT, 4 INCH, CHROME </v>
          </cell>
          <cell r="H1450" t="str">
            <v>DRAINAGE</v>
          </cell>
          <cell r="I1450" t="str">
            <v>RESIDENTIAL DRAINAGE</v>
          </cell>
          <cell r="J1450" t="str">
            <v>EA</v>
          </cell>
          <cell r="L1450" t="str">
            <v>671761621027</v>
          </cell>
          <cell r="M1450">
            <v>0</v>
          </cell>
          <cell r="N1450">
            <v>0</v>
          </cell>
        </row>
        <row r="1451">
          <cell r="B1451" t="str">
            <v>104FW</v>
          </cell>
          <cell r="C1451" t="str">
            <v>TECH SPECIALTIES</v>
          </cell>
          <cell r="D1451">
            <v>3.5590538848925628</v>
          </cell>
          <cell r="E1451">
            <v>2.1761016765951866</v>
          </cell>
          <cell r="F1451">
            <v>2.8926240717459191</v>
          </cell>
          <cell r="G1451" t="str">
            <v xml:space="preserve">COVER PLATE FLAT, INCH, WHITE </v>
          </cell>
          <cell r="H1451" t="str">
            <v>DRAINAGE</v>
          </cell>
          <cell r="I1451" t="str">
            <v>RESIDENTIAL DRAINAGE</v>
          </cell>
          <cell r="J1451" t="str">
            <v>EA</v>
          </cell>
          <cell r="L1451" t="str">
            <v>671761621102</v>
          </cell>
          <cell r="M1451">
            <v>0</v>
          </cell>
          <cell r="N1451">
            <v>0</v>
          </cell>
        </row>
        <row r="1452">
          <cell r="B1452" t="str">
            <v>105BC</v>
          </cell>
          <cell r="C1452" t="str">
            <v>TECH SPECIALTIES</v>
          </cell>
          <cell r="D1452">
            <v>13.688668788048323</v>
          </cell>
          <cell r="E1452">
            <v>8.369621833058412</v>
          </cell>
          <cell r="F1452">
            <v>11.125477199022765</v>
          </cell>
          <cell r="G1452" t="str">
            <v xml:space="preserve">COVER PLATE BELL, 5 INCH, CHROME </v>
          </cell>
          <cell r="H1452" t="str">
            <v>DRAINAGE</v>
          </cell>
          <cell r="I1452" t="str">
            <v>RESIDENTIAL DRAINAGE</v>
          </cell>
          <cell r="J1452" t="str">
            <v>EA</v>
          </cell>
          <cell r="L1452" t="str">
            <v>671761621201</v>
          </cell>
          <cell r="M1452">
            <v>0</v>
          </cell>
          <cell r="N1452">
            <v>0</v>
          </cell>
        </row>
        <row r="1453">
          <cell r="B1453" t="str">
            <v>105BW</v>
          </cell>
          <cell r="C1453" t="str">
            <v>TECH SPECIALTIES</v>
          </cell>
          <cell r="D1453">
            <v>7.1181077697851256</v>
          </cell>
          <cell r="E1453">
            <v>4.3522033531903732</v>
          </cell>
          <cell r="F1453">
            <v>5.7852481434918381</v>
          </cell>
          <cell r="G1453" t="str">
            <v xml:space="preserve">COVER PLATE BELL, 5 INCH, WHITE </v>
          </cell>
          <cell r="H1453" t="str">
            <v>DRAINAGE</v>
          </cell>
          <cell r="I1453" t="str">
            <v>RESIDENTIAL DRAINAGE</v>
          </cell>
          <cell r="J1453" t="str">
            <v>EA</v>
          </cell>
          <cell r="L1453" t="str">
            <v>671761621386</v>
          </cell>
          <cell r="M1453">
            <v>0</v>
          </cell>
          <cell r="N1453">
            <v>0</v>
          </cell>
        </row>
        <row r="1454">
          <cell r="B1454" t="str">
            <v>105FC</v>
          </cell>
          <cell r="C1454" t="str">
            <v>TECH SPECIALTIES</v>
          </cell>
          <cell r="D1454">
            <v>8.7607480243509244</v>
          </cell>
          <cell r="E1454">
            <v>5.3565579731573836</v>
          </cell>
          <cell r="F1454">
            <v>7.1203054073745697</v>
          </cell>
          <cell r="G1454" t="str">
            <v xml:space="preserve">COVER PLATE FLAT, 5 INCH, CHROME </v>
          </cell>
          <cell r="H1454" t="str">
            <v>DRAINAGE</v>
          </cell>
          <cell r="I1454" t="str">
            <v>RESIDENTIAL DRAINAGE</v>
          </cell>
          <cell r="J1454" t="str">
            <v>EA</v>
          </cell>
          <cell r="L1454" t="str">
            <v>671761621041</v>
          </cell>
          <cell r="M1454">
            <v>0</v>
          </cell>
          <cell r="N1454">
            <v>0</v>
          </cell>
        </row>
        <row r="1455">
          <cell r="B1455" t="str">
            <v>105FW</v>
          </cell>
          <cell r="C1455" t="str">
            <v>TECH SPECIALTIES</v>
          </cell>
          <cell r="D1455">
            <v>4.9279207636973945</v>
          </cell>
          <cell r="E1455">
            <v>3.0130638599010284</v>
          </cell>
          <cell r="F1455">
            <v>4.0051717916481957</v>
          </cell>
          <cell r="G1455" t="str">
            <v xml:space="preserve">COVER PLATE WHITE, 5 INCH, WHITE </v>
          </cell>
          <cell r="H1455" t="str">
            <v>DRAINAGE</v>
          </cell>
          <cell r="I1455" t="str">
            <v>RESIDENTIAL DRAINAGE</v>
          </cell>
          <cell r="J1455" t="str">
            <v>EA</v>
          </cell>
          <cell r="L1455" t="str">
            <v>671761621126</v>
          </cell>
          <cell r="M1455">
            <v>0</v>
          </cell>
          <cell r="N1455">
            <v>0</v>
          </cell>
        </row>
        <row r="1456">
          <cell r="B1456" t="str">
            <v>105FWS</v>
          </cell>
          <cell r="C1456" t="str">
            <v>TECH SPECIALTIES</v>
          </cell>
          <cell r="D1456">
            <v>4.9279207636973945</v>
          </cell>
          <cell r="E1456">
            <v>3.0130638599010284</v>
          </cell>
          <cell r="F1456">
            <v>4.0051717916481957</v>
          </cell>
          <cell r="G1456" t="str">
            <v xml:space="preserve">COVER PLATE FLAT, 5 INCH, WHITE S </v>
          </cell>
          <cell r="H1456" t="str">
            <v>DRAINAGE</v>
          </cell>
          <cell r="I1456" t="str">
            <v>RESIDENTIAL DRAINAGE</v>
          </cell>
          <cell r="J1456" t="str">
            <v>EA</v>
          </cell>
          <cell r="L1456" t="str">
            <v>671436250859</v>
          </cell>
          <cell r="M1456">
            <v>0</v>
          </cell>
          <cell r="N1456">
            <v>0</v>
          </cell>
        </row>
        <row r="1457">
          <cell r="B1457" t="str">
            <v>107BC</v>
          </cell>
          <cell r="C1457" t="str">
            <v>TECH SPECIALTIES</v>
          </cell>
          <cell r="D1457">
            <v>13.414895412287354</v>
          </cell>
          <cell r="E1457">
            <v>8.202229396397243</v>
          </cell>
          <cell r="F1457">
            <v>10.902967655042309</v>
          </cell>
          <cell r="G1457" t="str">
            <v xml:space="preserve">COVER PLATE BELL, 7 INCH, CHROME </v>
          </cell>
          <cell r="H1457" t="str">
            <v>DRAINAGE</v>
          </cell>
          <cell r="I1457" t="str">
            <v>RESIDENTIAL DRAINAGE</v>
          </cell>
          <cell r="J1457" t="str">
            <v>EA</v>
          </cell>
          <cell r="L1457" t="str">
            <v>671761621225</v>
          </cell>
          <cell r="M1457">
            <v>0</v>
          </cell>
          <cell r="N1457">
            <v>0</v>
          </cell>
        </row>
        <row r="1458">
          <cell r="B1458" t="str">
            <v>107BW</v>
          </cell>
          <cell r="C1458" t="str">
            <v>TECH SPECIALTIES</v>
          </cell>
          <cell r="D1458">
            <v>6.9812210819046427</v>
          </cell>
          <cell r="E1458">
            <v>4.2685071348597887</v>
          </cell>
          <cell r="F1458">
            <v>5.6739933715016102</v>
          </cell>
          <cell r="G1458" t="str">
            <v xml:space="preserve">COVER PLATE BELL, 7 INCH, WHITE </v>
          </cell>
          <cell r="H1458" t="str">
            <v>DRAINAGE</v>
          </cell>
          <cell r="I1458" t="str">
            <v>RESIDENTIAL DRAINAGE</v>
          </cell>
          <cell r="J1458" t="str">
            <v>EA</v>
          </cell>
          <cell r="L1458" t="str">
            <v>671761621300</v>
          </cell>
          <cell r="M1458">
            <v>0</v>
          </cell>
          <cell r="N1458">
            <v>0</v>
          </cell>
        </row>
        <row r="1459">
          <cell r="B1459" t="str">
            <v>107FC</v>
          </cell>
          <cell r="C1459" t="str">
            <v>TECH SPECIALTIES</v>
          </cell>
          <cell r="D1459">
            <v>10.677161654677688</v>
          </cell>
          <cell r="E1459">
            <v>6.5283050297855603</v>
          </cell>
          <cell r="F1459">
            <v>8.6778722152377572</v>
          </cell>
          <cell r="G1459" t="str">
            <v xml:space="preserve">COVER PLATE FLAT, 7 INCH, CHROME </v>
          </cell>
          <cell r="H1459" t="str">
            <v>DRAINAGE</v>
          </cell>
          <cell r="I1459" t="str">
            <v>RESIDENTIAL DRAINAGE</v>
          </cell>
          <cell r="J1459" t="str">
            <v>EA</v>
          </cell>
          <cell r="L1459" t="str">
            <v>671761621065</v>
          </cell>
          <cell r="M1459">
            <v>0</v>
          </cell>
          <cell r="N1459">
            <v>0</v>
          </cell>
        </row>
        <row r="1460">
          <cell r="B1460" t="str">
            <v>107FW</v>
          </cell>
          <cell r="C1460" t="str">
            <v>TECH SPECIALTIES</v>
          </cell>
          <cell r="D1460">
            <v>6.6040000000000001</v>
          </cell>
          <cell r="E1460">
            <v>6.6040000000000001</v>
          </cell>
          <cell r="F1460">
            <v>6.6040000000000001</v>
          </cell>
          <cell r="G1460" t="str">
            <v xml:space="preserve">COVER PLATE FLAT, 7 INCH, WHITE </v>
          </cell>
          <cell r="H1460" t="str">
            <v>DRAINAGE</v>
          </cell>
          <cell r="I1460" t="str">
            <v>RESIDENTIAL DRAINAGE</v>
          </cell>
          <cell r="J1460" t="str">
            <v>EA</v>
          </cell>
          <cell r="L1460" t="str">
            <v>671761621140</v>
          </cell>
          <cell r="M1460">
            <v>0</v>
          </cell>
          <cell r="N1460">
            <v>0</v>
          </cell>
        </row>
        <row r="1461">
          <cell r="B1461" t="str">
            <v>109BC</v>
          </cell>
          <cell r="C1461" t="str">
            <v>TECH SPECIALTIES</v>
          </cell>
          <cell r="D1461">
            <v>19.985456430550549</v>
          </cell>
          <cell r="E1461">
            <v>12.219647876265279</v>
          </cell>
          <cell r="F1461">
            <v>16.243196710573233</v>
          </cell>
          <cell r="G1461" t="str">
            <v xml:space="preserve">COVER PLATE BELL, 9 INCH, CHROME </v>
          </cell>
          <cell r="H1461" t="str">
            <v>DRAINAGE</v>
          </cell>
          <cell r="I1461" t="str">
            <v>RESIDENTIAL DRAINAGE</v>
          </cell>
          <cell r="J1461" t="str">
            <v>EA</v>
          </cell>
          <cell r="L1461" t="str">
            <v>671761621249</v>
          </cell>
          <cell r="M1461">
            <v>0</v>
          </cell>
          <cell r="N1461">
            <v>0</v>
          </cell>
        </row>
        <row r="1462">
          <cell r="B1462" t="str">
            <v>109BW</v>
          </cell>
          <cell r="C1462" t="str">
            <v>TECH SPECIALTIES</v>
          </cell>
          <cell r="D1462">
            <v>9.7189548395143053</v>
          </cell>
          <cell r="E1462">
            <v>5.9424315014714715</v>
          </cell>
          <cell r="F1462">
            <v>7.8990888113061626</v>
          </cell>
          <cell r="G1462" t="str">
            <v xml:space="preserve">COVER PLATE BELL, 9 INCH, WHITE </v>
          </cell>
          <cell r="H1462" t="str">
            <v>DRAINAGE</v>
          </cell>
          <cell r="I1462" t="str">
            <v>RESIDENTIAL DRAINAGE</v>
          </cell>
          <cell r="J1462" t="str">
            <v>EA</v>
          </cell>
          <cell r="L1462" t="str">
            <v>671761621324</v>
          </cell>
          <cell r="M1462">
            <v>0</v>
          </cell>
          <cell r="N1462">
            <v>0</v>
          </cell>
        </row>
        <row r="1463">
          <cell r="B1463" t="str">
            <v>109FC</v>
          </cell>
          <cell r="C1463" t="str">
            <v>TECH SPECIALTIES</v>
          </cell>
          <cell r="D1463">
            <v>15.331309042614118</v>
          </cell>
          <cell r="E1463">
            <v>9.3739764530254188</v>
          </cell>
          <cell r="F1463">
            <v>12.460534462905496</v>
          </cell>
          <cell r="G1463" t="str">
            <v xml:space="preserve">COVER PLATE FLAT, 9 INCH, CHROME </v>
          </cell>
          <cell r="H1463" t="str">
            <v>DRAINAGE</v>
          </cell>
          <cell r="I1463" t="str">
            <v>RESIDENTIAL DRAINAGE</v>
          </cell>
          <cell r="J1463" t="str">
            <v>EA</v>
          </cell>
          <cell r="L1463" t="str">
            <v>671761621089</v>
          </cell>
          <cell r="M1463">
            <v>0</v>
          </cell>
          <cell r="N1463">
            <v>0</v>
          </cell>
        </row>
        <row r="1464">
          <cell r="B1464" t="str">
            <v>109FW</v>
          </cell>
          <cell r="C1464" t="str">
            <v>TECH SPECIALTIES</v>
          </cell>
          <cell r="D1464">
            <v>9.2767999999999997</v>
          </cell>
          <cell r="E1464">
            <v>9.2767999999999997</v>
          </cell>
          <cell r="F1464">
            <v>9.2767999999999997</v>
          </cell>
          <cell r="G1464" t="str">
            <v xml:space="preserve">COVER PLATE FLAT, 9 INCH, WHITE </v>
          </cell>
          <cell r="H1464" t="str">
            <v>DRAINAGE</v>
          </cell>
          <cell r="I1464" t="str">
            <v>RESIDENTIAL DRAINAGE</v>
          </cell>
          <cell r="J1464" t="str">
            <v>EA</v>
          </cell>
          <cell r="L1464" t="str">
            <v>671761621164</v>
          </cell>
          <cell r="M1464">
            <v>0</v>
          </cell>
          <cell r="N1464">
            <v>0</v>
          </cell>
        </row>
        <row r="1465">
          <cell r="B1465" t="str">
            <v>20C</v>
          </cell>
          <cell r="C1465" t="str">
            <v>TECH SPECIALTIES</v>
          </cell>
          <cell r="D1465">
            <v>78.398501999999993</v>
          </cell>
          <cell r="E1465">
            <v>78.398501999999993</v>
          </cell>
          <cell r="F1465">
            <v>78.398501999999993</v>
          </cell>
          <cell r="G1465" t="str">
            <v>DRAIN, CESSPOOL / AREA, 2" OUTLET, INSTANT SET, 6" STRAINER DIA., FP</v>
          </cell>
          <cell r="H1465" t="str">
            <v>DRAINAGE</v>
          </cell>
          <cell r="I1465" t="str">
            <v>COMMERICAL DRAINAGE</v>
          </cell>
          <cell r="J1465" t="str">
            <v>EA</v>
          </cell>
          <cell r="K1465">
            <v>1</v>
          </cell>
          <cell r="L1465" t="str">
            <v>671436251870</v>
          </cell>
          <cell r="M1465">
            <v>0</v>
          </cell>
          <cell r="N1465" t="str">
            <v>30671436251871</v>
          </cell>
        </row>
        <row r="1466">
          <cell r="B1466" t="str">
            <v>20SD</v>
          </cell>
          <cell r="C1466" t="str">
            <v>TECH SPECIALTIES</v>
          </cell>
          <cell r="D1466">
            <v>48.3444</v>
          </cell>
          <cell r="E1466">
            <v>48.3444</v>
          </cell>
          <cell r="F1466">
            <v>48.3444</v>
          </cell>
          <cell r="G1466" t="str">
            <v>SHOWER DRAIN, 2" OUTLET, 3.5"STRAINER DIA.,INSTANT SET, FRANK PATTERN</v>
          </cell>
          <cell r="H1466" t="str">
            <v>DRAINAGE</v>
          </cell>
          <cell r="I1466" t="str">
            <v>COMMERICAL DRAINAGE</v>
          </cell>
          <cell r="J1466" t="str">
            <v>EA</v>
          </cell>
          <cell r="K1466">
            <v>4</v>
          </cell>
          <cell r="L1466" t="str">
            <v>671436251887</v>
          </cell>
          <cell r="M1466">
            <v>0</v>
          </cell>
          <cell r="N1466" t="str">
            <v>30671436251888</v>
          </cell>
        </row>
        <row r="1467">
          <cell r="B1467" t="str">
            <v>30</v>
          </cell>
          <cell r="C1467" t="str">
            <v>TECH SPECIALTIES</v>
          </cell>
          <cell r="D1467">
            <v>22.15785</v>
          </cell>
          <cell r="E1467">
            <v>22.15785</v>
          </cell>
          <cell r="F1467">
            <v>22.15785</v>
          </cell>
          <cell r="G1467" t="str">
            <v>CLOSET RING, 3 X 2, INSTANT SET, FRANK PATTERN</v>
          </cell>
          <cell r="H1467" t="str">
            <v>DRAINAGE</v>
          </cell>
          <cell r="I1467" t="str">
            <v>COMMERICAL DRAINAGE</v>
          </cell>
          <cell r="J1467" t="str">
            <v>EA</v>
          </cell>
          <cell r="K1467">
            <v>12</v>
          </cell>
          <cell r="L1467" t="str">
            <v>671436239571</v>
          </cell>
          <cell r="M1467">
            <v>0</v>
          </cell>
          <cell r="N1467" t="str">
            <v>30671436239572</v>
          </cell>
        </row>
        <row r="1468">
          <cell r="B1468" t="str">
            <v>300-022-2</v>
          </cell>
          <cell r="C1468" t="str">
            <v>TECH SPECIALTIES</v>
          </cell>
          <cell r="D1468">
            <v>9.2391519999999989</v>
          </cell>
          <cell r="E1468">
            <v>9.2391519999999989</v>
          </cell>
          <cell r="F1468">
            <v>9.2391519999999989</v>
          </cell>
          <cell r="G1468" t="str">
            <v>2" SEAL GASKET, FRANK PATTERN</v>
          </cell>
          <cell r="H1468" t="str">
            <v>DRAINAGE</v>
          </cell>
          <cell r="I1468" t="str">
            <v>COMMERICAL DRAINAGE</v>
          </cell>
          <cell r="J1468" t="str">
            <v>EA</v>
          </cell>
          <cell r="K1468">
            <v>1</v>
          </cell>
          <cell r="L1468" t="str">
            <v>671436004414</v>
          </cell>
          <cell r="M1468">
            <v>0</v>
          </cell>
          <cell r="N1468" t="str">
            <v>30671436004422</v>
          </cell>
        </row>
        <row r="1469">
          <cell r="B1469" t="str">
            <v>300-022-4TC</v>
          </cell>
          <cell r="C1469" t="str">
            <v>TECH SPECIALTIES</v>
          </cell>
          <cell r="D1469">
            <v>13.912443999999999</v>
          </cell>
          <cell r="E1469">
            <v>13.912443999999999</v>
          </cell>
          <cell r="F1469">
            <v>13.912443999999999</v>
          </cell>
          <cell r="G1469" t="str">
            <v xml:space="preserve">TEST CAP, 4" FRANK PATTERN </v>
          </cell>
          <cell r="H1469" t="str">
            <v>DRAINAGE</v>
          </cell>
          <cell r="I1469" t="str">
            <v>COMMERICAL DRAINAGE</v>
          </cell>
          <cell r="J1469" t="str">
            <v>EA</v>
          </cell>
          <cell r="L1469" t="str">
            <v>671761510710</v>
          </cell>
          <cell r="M1469">
            <v>0</v>
          </cell>
          <cell r="N1469" t="str">
            <v>30671436010638</v>
          </cell>
        </row>
        <row r="1470">
          <cell r="B1470" t="str">
            <v>30C</v>
          </cell>
          <cell r="C1470" t="str">
            <v>TECH SPECIALTIES</v>
          </cell>
          <cell r="D1470">
            <v>90.457743999999991</v>
          </cell>
          <cell r="E1470">
            <v>90.457743999999991</v>
          </cell>
          <cell r="F1470">
            <v>90.457743999999991</v>
          </cell>
          <cell r="G1470" t="str">
            <v>DRAIN, CESSPOOL / AREA, 3" OUTLET, INSTANT SET, 7" STRAINER DIA., FP</v>
          </cell>
          <cell r="H1470" t="str">
            <v>DRAINAGE</v>
          </cell>
          <cell r="I1470" t="str">
            <v>COMMERICAL DRAINAGE</v>
          </cell>
          <cell r="J1470" t="str">
            <v>EA</v>
          </cell>
          <cell r="K1470">
            <v>1</v>
          </cell>
          <cell r="L1470" t="str">
            <v>671436251917</v>
          </cell>
          <cell r="M1470">
            <v>0</v>
          </cell>
          <cell r="N1470" t="str">
            <v>30671436251918</v>
          </cell>
        </row>
        <row r="1471">
          <cell r="B1471" t="str">
            <v>30TC</v>
          </cell>
          <cell r="C1471" t="str">
            <v>TECH SPECIALTIES</v>
          </cell>
          <cell r="D1471">
            <v>22.8293</v>
          </cell>
          <cell r="E1471">
            <v>22.8293</v>
          </cell>
          <cell r="F1471">
            <v>22.8293</v>
          </cell>
          <cell r="G1471" t="str">
            <v>CLOSET RING, W/TEST CAP, 3 X 2, INSTANT SET, FRANK PATTERN</v>
          </cell>
          <cell r="H1471" t="str">
            <v>DRAINAGE</v>
          </cell>
          <cell r="I1471" t="str">
            <v>COMMERICAL DRAINAGE</v>
          </cell>
          <cell r="J1471" t="str">
            <v>EA</v>
          </cell>
          <cell r="K1471">
            <v>12</v>
          </cell>
          <cell r="L1471" t="str">
            <v>671436239588</v>
          </cell>
          <cell r="M1471">
            <v>0</v>
          </cell>
          <cell r="N1471" t="str">
            <v>30671436239589</v>
          </cell>
        </row>
        <row r="1472">
          <cell r="B1472" t="str">
            <v>40</v>
          </cell>
          <cell r="C1472" t="str">
            <v>TECH SPECIALTIES</v>
          </cell>
          <cell r="D1472">
            <v>17.296551999999998</v>
          </cell>
          <cell r="E1472">
            <v>17.296551999999998</v>
          </cell>
          <cell r="F1472">
            <v>17.296551999999998</v>
          </cell>
          <cell r="G1472" t="str">
            <v>CLOSET RING, 4 X 2, INSTANT SET, FRANK PATTERN</v>
          </cell>
          <cell r="H1472" t="str">
            <v>DRAINAGE</v>
          </cell>
          <cell r="I1472" t="str">
            <v>COMMERICAL DRAINAGE</v>
          </cell>
          <cell r="J1472" t="str">
            <v>EA</v>
          </cell>
          <cell r="K1472">
            <v>12</v>
          </cell>
          <cell r="L1472" t="str">
            <v>671436239595</v>
          </cell>
          <cell r="M1472">
            <v>0</v>
          </cell>
          <cell r="N1472" t="str">
            <v>30671436239596</v>
          </cell>
        </row>
        <row r="1473">
          <cell r="B1473" t="str">
            <v>40C</v>
          </cell>
          <cell r="C1473" t="str">
            <v>TECH SPECIALTIES</v>
          </cell>
          <cell r="D1473">
            <v>102.51698599999999</v>
          </cell>
          <cell r="E1473">
            <v>102.51698599999999</v>
          </cell>
          <cell r="F1473">
            <v>102.51698599999999</v>
          </cell>
          <cell r="G1473" t="str">
            <v>DRAIN, CESSPOOL / AREA, 4" OUTLET, INSTANT SET, 8" STRAINER DIA., FP</v>
          </cell>
          <cell r="H1473" t="str">
            <v>DRAINAGE</v>
          </cell>
          <cell r="I1473" t="str">
            <v>COMMERICAL DRAINAGE</v>
          </cell>
          <cell r="J1473" t="str">
            <v>EA</v>
          </cell>
          <cell r="K1473">
            <v>1</v>
          </cell>
          <cell r="L1473" t="str">
            <v>671436252693</v>
          </cell>
          <cell r="M1473">
            <v>0</v>
          </cell>
          <cell r="N1473" t="str">
            <v>30671436252694</v>
          </cell>
        </row>
        <row r="1474">
          <cell r="B1474" t="str">
            <v>40TCSL</v>
          </cell>
          <cell r="C1474" t="str">
            <v>TECH SPECIALTIES</v>
          </cell>
          <cell r="D1474">
            <v>18.324800000000003</v>
          </cell>
          <cell r="E1474">
            <v>18.324800000000003</v>
          </cell>
          <cell r="F1474">
            <v>18.324800000000003</v>
          </cell>
          <cell r="G1474" t="str">
            <v>CLOSET RING W/TEST CAP, 4"</v>
          </cell>
          <cell r="H1474" t="str">
            <v>DRAINAGE</v>
          </cell>
          <cell r="I1474" t="str">
            <v>COMMERICAL DRAINAGE</v>
          </cell>
          <cell r="J1474" t="str">
            <v>EA</v>
          </cell>
          <cell r="K1474">
            <v>50</v>
          </cell>
          <cell r="L1474" t="str">
            <v>671436022371</v>
          </cell>
          <cell r="M1474">
            <v>0</v>
          </cell>
          <cell r="N1474" t="str">
            <v>30671436022389</v>
          </cell>
        </row>
        <row r="1475">
          <cell r="B1475" t="str">
            <v>44</v>
          </cell>
          <cell r="C1475" t="str">
            <v>TECH SPECIALTIES</v>
          </cell>
          <cell r="D1475">
            <v>24.1722</v>
          </cell>
          <cell r="E1475">
            <v>24.1722</v>
          </cell>
          <cell r="F1475">
            <v>24.1722</v>
          </cell>
          <cell r="G1475" t="str">
            <v>CLOSET RING, DEEP, 4 X 4, INSTANT SET, FRANK PATTERN</v>
          </cell>
          <cell r="H1475" t="str">
            <v>DRAINAGE</v>
          </cell>
          <cell r="I1475" t="str">
            <v>COMMERICAL DRAINAGE</v>
          </cell>
          <cell r="J1475" t="str">
            <v>EA</v>
          </cell>
          <cell r="K1475">
            <v>4</v>
          </cell>
          <cell r="L1475" t="str">
            <v>671436239410</v>
          </cell>
          <cell r="M1475">
            <v>0</v>
          </cell>
          <cell r="N1475" t="str">
            <v>30671436239411</v>
          </cell>
        </row>
        <row r="1476">
          <cell r="B1476" t="str">
            <v>4430</v>
          </cell>
          <cell r="C1476" t="str">
            <v>TECH SPECIALTIES</v>
          </cell>
          <cell r="D1476">
            <v>66.591200000000001</v>
          </cell>
          <cell r="E1476">
            <v>66.591200000000001</v>
          </cell>
          <cell r="F1476">
            <v>66.591200000000001</v>
          </cell>
          <cell r="G1476" t="str">
            <v>CLEANOUT COVER ASSY, FLUSH FLOOR, 2-3" PIPE IRON/BRASS, FRANK PATTERN</v>
          </cell>
          <cell r="H1476" t="str">
            <v>DRAINAGE</v>
          </cell>
          <cell r="I1476" t="str">
            <v>COMMERICAL DRAINAGE</v>
          </cell>
          <cell r="J1476" t="str">
            <v>EA</v>
          </cell>
          <cell r="K1476">
            <v>6</v>
          </cell>
          <cell r="L1476" t="str">
            <v>671436252686</v>
          </cell>
          <cell r="M1476">
            <v>0</v>
          </cell>
          <cell r="N1476" t="str">
            <v>30671436252687</v>
          </cell>
        </row>
        <row r="1477">
          <cell r="B1477" t="str">
            <v>4440</v>
          </cell>
          <cell r="C1477" t="str">
            <v>TECH SPECIALTIES</v>
          </cell>
          <cell r="D1477">
            <v>75.795199999999994</v>
          </cell>
          <cell r="E1477">
            <v>75.795199999999994</v>
          </cell>
          <cell r="F1477">
            <v>75.795199999999994</v>
          </cell>
          <cell r="G1477" t="str">
            <v>CLEANOUT COVER ASSY, FLUSH FLOOR, 3-4" PIPE, IRON/BRASS, FRANK PATTERN</v>
          </cell>
          <cell r="H1477" t="str">
            <v>DRAINAGE</v>
          </cell>
          <cell r="I1477" t="str">
            <v>COMMERICAL DRAINAGE</v>
          </cell>
          <cell r="J1477" t="str">
            <v>EA</v>
          </cell>
          <cell r="K1477">
            <v>6</v>
          </cell>
          <cell r="L1477" t="str">
            <v>671436251948</v>
          </cell>
          <cell r="M1477">
            <v>0</v>
          </cell>
          <cell r="N1477" t="str">
            <v>30671436251949</v>
          </cell>
        </row>
        <row r="1478">
          <cell r="B1478" t="str">
            <v>46</v>
          </cell>
          <cell r="C1478" t="str">
            <v>TECH SPECIALTIES</v>
          </cell>
          <cell r="D1478">
            <v>44.3157</v>
          </cell>
          <cell r="E1478">
            <v>44.3157</v>
          </cell>
          <cell r="F1478">
            <v>44.3157</v>
          </cell>
          <cell r="G1478" t="str">
            <v>CLOSET RING, DEEP, 4 X 6 INSTANT SET FRANK PATTERN</v>
          </cell>
          <cell r="H1478" t="str">
            <v>DRAINAGE</v>
          </cell>
          <cell r="I1478" t="str">
            <v>COMMERICAL DRAINAGE</v>
          </cell>
          <cell r="J1478" t="str">
            <v>EA</v>
          </cell>
          <cell r="K1478">
            <v>8</v>
          </cell>
          <cell r="L1478" t="str">
            <v>671436239618</v>
          </cell>
          <cell r="M1478">
            <v>0</v>
          </cell>
          <cell r="N1478" t="str">
            <v>30671436239619</v>
          </cell>
        </row>
        <row r="1479">
          <cell r="B1479" t="str">
            <v>5375R</v>
          </cell>
          <cell r="C1479" t="str">
            <v>TECH SPECIALTIES</v>
          </cell>
          <cell r="D1479">
            <v>62.310559999999988</v>
          </cell>
          <cell r="E1479">
            <v>62.310559999999988</v>
          </cell>
          <cell r="F1479">
            <v>62.310559999999988</v>
          </cell>
          <cell r="G1479" t="str">
            <v>STRAINER TOP, ROUND, 5" BRASS, FRANK PATTERN</v>
          </cell>
          <cell r="H1479" t="str">
            <v>DRAINAGE</v>
          </cell>
          <cell r="I1479" t="str">
            <v>COMMERICAL DRAINAGE</v>
          </cell>
          <cell r="J1479" t="str">
            <v>EA</v>
          </cell>
          <cell r="K1479">
            <v>20</v>
          </cell>
          <cell r="L1479" t="str">
            <v>671436002885</v>
          </cell>
          <cell r="M1479">
            <v>0</v>
          </cell>
          <cell r="N1479" t="str">
            <v>30671436002909</v>
          </cell>
        </row>
        <row r="1480">
          <cell r="B1480" t="str">
            <v>5375R-S&amp;S</v>
          </cell>
          <cell r="C1480" t="str">
            <v>TECH SPECIALTIES</v>
          </cell>
          <cell r="D1480">
            <v>31.483938212511138</v>
          </cell>
          <cell r="E1480">
            <v>19.250130216034346</v>
          </cell>
          <cell r="F1480">
            <v>25.588597557752358</v>
          </cell>
          <cell r="G1480" t="str">
            <v xml:space="preserve">STRAINER TOP PLATE SCREEN, ROUND, 5" BRASS, FRANK PATTERN </v>
          </cell>
          <cell r="H1480" t="str">
            <v>DRAINAGE</v>
          </cell>
          <cell r="I1480" t="str">
            <v>COMMERICAL DRAINAGE</v>
          </cell>
          <cell r="J1480" t="str">
            <v>EA</v>
          </cell>
          <cell r="K1480">
            <v>40</v>
          </cell>
          <cell r="L1480" t="str">
            <v>671436252860</v>
          </cell>
          <cell r="M1480">
            <v>0</v>
          </cell>
          <cell r="N1480" t="str">
            <v>30671436252861</v>
          </cell>
        </row>
        <row r="1481">
          <cell r="B1481" t="str">
            <v>5375S</v>
          </cell>
          <cell r="C1481" t="str">
            <v>TECH SPECIALTIES</v>
          </cell>
          <cell r="D1481">
            <v>62.310559999999995</v>
          </cell>
          <cell r="E1481">
            <v>62.310559999999995</v>
          </cell>
          <cell r="F1481">
            <v>62.310559999999995</v>
          </cell>
          <cell r="G1481" t="str">
            <v>STRAINER TOP, SQUARE, 5" BRASS, FRANK PATTERN</v>
          </cell>
          <cell r="H1481" t="str">
            <v>DRAINAGE</v>
          </cell>
          <cell r="I1481" t="str">
            <v>COMMERICAL DRAINAGE</v>
          </cell>
          <cell r="J1481" t="str">
            <v>EA</v>
          </cell>
          <cell r="K1481">
            <v>20</v>
          </cell>
          <cell r="L1481" t="str">
            <v>671436002892</v>
          </cell>
          <cell r="M1481">
            <v>0</v>
          </cell>
          <cell r="N1481" t="str">
            <v>30671436002961</v>
          </cell>
        </row>
        <row r="1482">
          <cell r="B1482" t="str">
            <v>7020</v>
          </cell>
          <cell r="C1482" t="str">
            <v>TECH SPECIALTIES</v>
          </cell>
          <cell r="D1482">
            <v>76.656545213070586</v>
          </cell>
          <cell r="E1482">
            <v>46.86988226512711</v>
          </cell>
          <cell r="F1482">
            <v>62.302672314527491</v>
          </cell>
          <cell r="G1482" t="str">
            <v>DRAIN, FLOOR, 2" INSTANT SET, 7" FLANGE FRANK PATTERN</v>
          </cell>
          <cell r="H1482" t="str">
            <v>DRAINAGE</v>
          </cell>
          <cell r="I1482" t="str">
            <v>COMMERICAL DRAINAGE</v>
          </cell>
          <cell r="J1482" t="str">
            <v>EA</v>
          </cell>
          <cell r="K1482">
            <v>4</v>
          </cell>
          <cell r="L1482" t="str">
            <v>671436253010</v>
          </cell>
          <cell r="M1482">
            <v>0</v>
          </cell>
          <cell r="N1482" t="str">
            <v>30671436253011</v>
          </cell>
        </row>
        <row r="1483">
          <cell r="B1483" t="str">
            <v>7020W5375R</v>
          </cell>
          <cell r="C1483" t="str">
            <v>TECH SPECIALTIES</v>
          </cell>
          <cell r="D1483">
            <v>116.16085</v>
          </cell>
          <cell r="E1483">
            <v>116.16085</v>
          </cell>
          <cell r="F1483">
            <v>116.16085</v>
          </cell>
          <cell r="G1483" t="str">
            <v>DRAIN, FLOOR, 7" BODY WITH  5" ROUND STRAINER TOP &amp; CLAMP, 2" OUT</v>
          </cell>
          <cell r="H1483" t="str">
            <v>DRAINAGE</v>
          </cell>
          <cell r="I1483" t="str">
            <v>COMMERICAL DRAINAGE</v>
          </cell>
          <cell r="J1483" t="str">
            <v>EA</v>
          </cell>
          <cell r="K1483">
            <v>4</v>
          </cell>
          <cell r="L1483" t="str">
            <v>671436252716</v>
          </cell>
          <cell r="M1483">
            <v>0</v>
          </cell>
          <cell r="N1483" t="str">
            <v>30671436252717</v>
          </cell>
        </row>
        <row r="1484">
          <cell r="B1484" t="str">
            <v>7020W5375S</v>
          </cell>
          <cell r="C1484" t="str">
            <v>TECH SPECIALTIES</v>
          </cell>
          <cell r="D1484">
            <v>186.17965599999997</v>
          </cell>
          <cell r="E1484">
            <v>186.17965599999997</v>
          </cell>
          <cell r="F1484">
            <v>186.17965599999997</v>
          </cell>
          <cell r="G1484" t="str">
            <v>FLOOR DRAIN W/ 5" SQUARE TOP, FRANK PATTERN</v>
          </cell>
          <cell r="H1484" t="str">
            <v>DRAINAGE</v>
          </cell>
          <cell r="I1484" t="str">
            <v>COMMERICAL DRAINAGE</v>
          </cell>
          <cell r="J1484" t="str">
            <v>EA</v>
          </cell>
          <cell r="K1484">
            <v>4</v>
          </cell>
          <cell r="L1484" t="str">
            <v>671436003554</v>
          </cell>
          <cell r="M1484">
            <v>0</v>
          </cell>
          <cell r="N1484" t="str">
            <v>30671436003562</v>
          </cell>
        </row>
        <row r="1485">
          <cell r="B1485" t="str">
            <v>850-003</v>
          </cell>
          <cell r="C1485" t="str">
            <v>TECH SPECIALTIES</v>
          </cell>
          <cell r="D1485">
            <v>31.128421999999997</v>
          </cell>
          <cell r="E1485">
            <v>31.128421999999997</v>
          </cell>
          <cell r="F1485">
            <v>31.128421999999997</v>
          </cell>
          <cell r="G1485" t="str">
            <v>STRAINER DOME FOR ROOF DRAIN, FRANK PATTERN</v>
          </cell>
          <cell r="H1485" t="str">
            <v>ROOFING PRODUCTS</v>
          </cell>
          <cell r="I1485" t="str">
            <v>ROOF DRAIN, CAST IRON</v>
          </cell>
          <cell r="J1485" t="str">
            <v>EA</v>
          </cell>
          <cell r="K1485">
            <v>5</v>
          </cell>
          <cell r="L1485" t="str">
            <v>671436253119</v>
          </cell>
          <cell r="M1485">
            <v>0</v>
          </cell>
          <cell r="N1485" t="str">
            <v>30671436253110</v>
          </cell>
        </row>
        <row r="1486">
          <cell r="B1486" t="str">
            <v>850-006</v>
          </cell>
          <cell r="C1486" t="str">
            <v>TECH SPECIALTIES</v>
          </cell>
          <cell r="D1486">
            <v>24.741599999999998</v>
          </cell>
          <cell r="E1486">
            <v>24.741599999999998</v>
          </cell>
          <cell r="F1486">
            <v>24.741599999999998</v>
          </cell>
          <cell r="G1486" t="str">
            <v>DRAIN, ROOF, MEMBRANE CLAMP-REG FRANK PATTERN</v>
          </cell>
          <cell r="H1486" t="str">
            <v>ROOFING PRODUCTS</v>
          </cell>
          <cell r="I1486" t="str">
            <v>ROOF DRAIN, CAST IRON</v>
          </cell>
          <cell r="J1486" t="str">
            <v>EA</v>
          </cell>
          <cell r="K1486">
            <v>20</v>
          </cell>
          <cell r="L1486" t="str">
            <v>671436253126</v>
          </cell>
          <cell r="M1486">
            <v>0</v>
          </cell>
          <cell r="N1486" t="str">
            <v>30671436010232</v>
          </cell>
        </row>
        <row r="1487">
          <cell r="B1487" t="str">
            <v>850-041</v>
          </cell>
          <cell r="C1487" t="str">
            <v>TECH SPECIALTIES</v>
          </cell>
          <cell r="D1487">
            <v>33.787363999999997</v>
          </cell>
          <cell r="E1487">
            <v>33.787363999999997</v>
          </cell>
          <cell r="F1487">
            <v>33.787363999999997</v>
          </cell>
          <cell r="G1487" t="str">
            <v>OVERFLOW DAM-2" HIGH, MEMBRANCE CLAMP 8" FRANK PATTERN</v>
          </cell>
          <cell r="H1487" t="str">
            <v>ROOFING PRODUCTS</v>
          </cell>
          <cell r="I1487" t="str">
            <v>ROOF DRAIN, CAST IRON</v>
          </cell>
          <cell r="J1487" t="str">
            <v>EA</v>
          </cell>
          <cell r="K1487">
            <v>8</v>
          </cell>
          <cell r="L1487" t="str">
            <v>671436253102</v>
          </cell>
          <cell r="M1487">
            <v>0</v>
          </cell>
          <cell r="N1487" t="str">
            <v>30671436253103</v>
          </cell>
        </row>
        <row r="1488">
          <cell r="B1488" t="str">
            <v>850-2N</v>
          </cell>
          <cell r="C1488" t="str">
            <v>TECH SPECIALTIES</v>
          </cell>
          <cell r="D1488">
            <v>134.15962135922328</v>
          </cell>
          <cell r="E1488">
            <v>134.15962135922328</v>
          </cell>
          <cell r="F1488">
            <v>134.15962135922328</v>
          </cell>
          <cell r="G1488" t="str">
            <v>DRAIN, ROOF, 2 X 2 NH OVERFLOW FRANK PATTERN</v>
          </cell>
          <cell r="H1488" t="str">
            <v>ROOFING PRODUCTS</v>
          </cell>
          <cell r="I1488" t="str">
            <v>ROOF DRAIN, CAST IRON</v>
          </cell>
          <cell r="J1488" t="str">
            <v>EA</v>
          </cell>
          <cell r="K1488">
            <v>1</v>
          </cell>
          <cell r="L1488" t="str">
            <v>671436252754</v>
          </cell>
          <cell r="M1488">
            <v>0</v>
          </cell>
          <cell r="N1488" t="str">
            <v>30671436252755</v>
          </cell>
        </row>
        <row r="1489">
          <cell r="B1489" t="str">
            <v>850-3N</v>
          </cell>
          <cell r="C1489" t="str">
            <v>TECH SPECIALTIES</v>
          </cell>
          <cell r="D1489">
            <v>134.15571</v>
          </cell>
          <cell r="E1489">
            <v>134.15571</v>
          </cell>
          <cell r="F1489">
            <v>134.15571</v>
          </cell>
          <cell r="G1489" t="str">
            <v>DRAIN, ROOF, 3 X 3 NH OVERFLOW FRANK PATTERN</v>
          </cell>
          <cell r="H1489" t="str">
            <v>ROOFING PRODUCTS</v>
          </cell>
          <cell r="I1489" t="str">
            <v>ROOF DRAIN, CAST IRON</v>
          </cell>
          <cell r="J1489" t="str">
            <v>EA</v>
          </cell>
          <cell r="K1489">
            <v>1</v>
          </cell>
          <cell r="L1489" t="str">
            <v>671436251979</v>
          </cell>
          <cell r="M1489">
            <v>0</v>
          </cell>
          <cell r="N1489" t="str">
            <v>30671436251970</v>
          </cell>
        </row>
        <row r="1490">
          <cell r="B1490" t="str">
            <v>850-4N</v>
          </cell>
          <cell r="C1490" t="str">
            <v>TECH SPECIALTIES</v>
          </cell>
          <cell r="D1490">
            <v>134.15571</v>
          </cell>
          <cell r="E1490">
            <v>134.15571</v>
          </cell>
          <cell r="F1490">
            <v>134.15571</v>
          </cell>
          <cell r="G1490" t="str">
            <v>DRAIN, ROOF, 4 X 4 NH OVERFLOW FRANK PATTERN</v>
          </cell>
          <cell r="H1490" t="str">
            <v>ROOFING PRODUCTS</v>
          </cell>
          <cell r="I1490" t="str">
            <v>ROOF DRAIN, CAST IRON</v>
          </cell>
          <cell r="J1490" t="str">
            <v>EA</v>
          </cell>
          <cell r="K1490">
            <v>1</v>
          </cell>
          <cell r="L1490" t="str">
            <v>671436251986</v>
          </cell>
          <cell r="M1490">
            <v>0</v>
          </cell>
          <cell r="N1490" t="str">
            <v>30671436251987</v>
          </cell>
        </row>
        <row r="1491">
          <cell r="B1491" t="str">
            <v>852N</v>
          </cell>
          <cell r="C1491" t="str">
            <v>TECH SPECIALTIES</v>
          </cell>
          <cell r="D1491">
            <v>94.996745999999973</v>
          </cell>
          <cell r="E1491">
            <v>94.996745999999973</v>
          </cell>
          <cell r="F1491">
            <v>94.996745999999973</v>
          </cell>
          <cell r="G1491" t="str">
            <v>DRAIN, ROOF, 8.5" BOTTOM OUTLET, NO-HUB, 2" FRANK PATTERN</v>
          </cell>
          <cell r="H1491" t="str">
            <v>ROOFING PRODUCTS</v>
          </cell>
          <cell r="I1491" t="str">
            <v>ROOF DRAIN, CAST IRON</v>
          </cell>
          <cell r="J1491" t="str">
            <v>EA</v>
          </cell>
          <cell r="K1491">
            <v>1</v>
          </cell>
          <cell r="L1491" t="str">
            <v>671436252761</v>
          </cell>
          <cell r="M1491">
            <v>0</v>
          </cell>
          <cell r="N1491" t="str">
            <v>30671436252762</v>
          </cell>
        </row>
        <row r="1492">
          <cell r="B1492" t="str">
            <v>852SN</v>
          </cell>
          <cell r="C1492" t="str">
            <v>TECH SPECIALTIES</v>
          </cell>
          <cell r="D1492">
            <v>105.52508199999998</v>
          </cell>
          <cell r="E1492">
            <v>105.52508199999998</v>
          </cell>
          <cell r="F1492">
            <v>105.52508199999998</v>
          </cell>
          <cell r="G1492" t="str">
            <v xml:space="preserve">DRAIN, ROOF, 2" NO HUB FRANK PATTERN </v>
          </cell>
          <cell r="H1492" t="str">
            <v>ROOFING PRODUCTS</v>
          </cell>
          <cell r="I1492" t="str">
            <v>ROOF DRAIN, CAST IRON</v>
          </cell>
          <cell r="J1492" t="str">
            <v>EA</v>
          </cell>
          <cell r="K1492">
            <v>1</v>
          </cell>
          <cell r="L1492" t="str">
            <v>671436239625</v>
          </cell>
          <cell r="M1492">
            <v>0</v>
          </cell>
          <cell r="N1492" t="str">
            <v>30671436239626</v>
          </cell>
        </row>
        <row r="1493">
          <cell r="B1493" t="str">
            <v>853N</v>
          </cell>
          <cell r="C1493" t="str">
            <v>TECH SPECIALTIES</v>
          </cell>
          <cell r="D1493">
            <v>94.996745999999973</v>
          </cell>
          <cell r="E1493">
            <v>94.996745999999973</v>
          </cell>
          <cell r="F1493">
            <v>94.996745999999973</v>
          </cell>
          <cell r="G1493" t="str">
            <v>DRAIN, ROOF, 8.5" BOTTOM OUTLET, NO-HUB, 3" FRANK PATTERN</v>
          </cell>
          <cell r="H1493" t="str">
            <v>ROOFING PRODUCTS</v>
          </cell>
          <cell r="I1493" t="str">
            <v>ROOF DRAIN, CAST IRON</v>
          </cell>
          <cell r="J1493" t="str">
            <v>EA</v>
          </cell>
          <cell r="K1493">
            <v>1</v>
          </cell>
          <cell r="L1493" t="str">
            <v>671436252778</v>
          </cell>
          <cell r="M1493">
            <v>0</v>
          </cell>
          <cell r="N1493" t="str">
            <v>30671436252779</v>
          </cell>
        </row>
        <row r="1494">
          <cell r="B1494" t="str">
            <v>853SN</v>
          </cell>
          <cell r="C1494" t="str">
            <v>TECH SPECIALTIES</v>
          </cell>
          <cell r="D1494">
            <v>105.52508199999998</v>
          </cell>
          <cell r="E1494">
            <v>105.52508199999998</v>
          </cell>
          <cell r="F1494">
            <v>105.52508199999998</v>
          </cell>
          <cell r="G1494" t="str">
            <v>DRAIN, ROOF, 8.5" SIDE OUTLET, 3" NO HUB FRANK PATTERN</v>
          </cell>
          <cell r="H1494" t="str">
            <v>ROOFING PRODUCTS</v>
          </cell>
          <cell r="I1494" t="str">
            <v>ROOF DRAIN, CAST IRON</v>
          </cell>
          <cell r="J1494" t="str">
            <v>EA</v>
          </cell>
          <cell r="K1494">
            <v>1</v>
          </cell>
          <cell r="L1494" t="str">
            <v>671436239632</v>
          </cell>
          <cell r="M1494">
            <v>0</v>
          </cell>
          <cell r="N1494" t="str">
            <v>30671436239633</v>
          </cell>
        </row>
        <row r="1495">
          <cell r="B1495" t="str">
            <v>854N</v>
          </cell>
          <cell r="C1495" t="str">
            <v>TECH SPECIALTIES</v>
          </cell>
          <cell r="D1495">
            <v>94.996745999999973</v>
          </cell>
          <cell r="E1495">
            <v>94.996745999999973</v>
          </cell>
          <cell r="F1495">
            <v>94.996745999999973</v>
          </cell>
          <cell r="G1495" t="str">
            <v>DRAIN, ROOF, 8.5" BOTTOM OUTLET, 4" NO HUB FRANK PATTERN</v>
          </cell>
          <cell r="H1495" t="str">
            <v>ROOFING PRODUCTS</v>
          </cell>
          <cell r="I1495" t="str">
            <v>ROOF DRAIN, CAST IRON</v>
          </cell>
          <cell r="J1495" t="str">
            <v>EA</v>
          </cell>
          <cell r="K1495">
            <v>1</v>
          </cell>
          <cell r="L1495" t="str">
            <v>671436239649</v>
          </cell>
          <cell r="M1495">
            <v>0</v>
          </cell>
          <cell r="N1495" t="str">
            <v>30671436239640</v>
          </cell>
        </row>
        <row r="1496">
          <cell r="B1496" t="str">
            <v>854SN</v>
          </cell>
          <cell r="C1496" t="str">
            <v>TECH SPECIALTIES</v>
          </cell>
          <cell r="D1496">
            <v>105.52508199999998</v>
          </cell>
          <cell r="E1496">
            <v>105.52508199999998</v>
          </cell>
          <cell r="F1496">
            <v>105.52508199999998</v>
          </cell>
          <cell r="G1496" t="str">
            <v xml:space="preserve">DRAIN, ROOF, 4" NO HUB, FRANK PATTERN </v>
          </cell>
          <cell r="H1496" t="str">
            <v>ROOFING PRODUCTS</v>
          </cell>
          <cell r="I1496" t="str">
            <v>ROOF DRAIN, CAST IRON</v>
          </cell>
          <cell r="J1496" t="str">
            <v>EA</v>
          </cell>
          <cell r="K1496">
            <v>1</v>
          </cell>
          <cell r="L1496" t="str">
            <v>671436239656</v>
          </cell>
          <cell r="M1496">
            <v>0</v>
          </cell>
          <cell r="N1496" t="str">
            <v>30671436239657</v>
          </cell>
        </row>
        <row r="1497">
          <cell r="B1497" t="str">
            <v>CHR5375R</v>
          </cell>
          <cell r="C1497" t="str">
            <v>TECH SPECIALTIES</v>
          </cell>
          <cell r="D1497">
            <v>93.707120000000003</v>
          </cell>
          <cell r="E1497">
            <v>93.707120000000003</v>
          </cell>
          <cell r="F1497">
            <v>93.707120000000003</v>
          </cell>
          <cell r="G1497" t="str">
            <v>CHR5375R W/ ROUND CHROME TOP, FRANK PATTERN</v>
          </cell>
          <cell r="H1497" t="str">
            <v>DRAINAGE</v>
          </cell>
          <cell r="I1497" t="str">
            <v>COMMERICAL DRAINAGE</v>
          </cell>
          <cell r="J1497" t="str">
            <v>EA</v>
          </cell>
          <cell r="K1497">
            <v>16</v>
          </cell>
          <cell r="L1497" t="str">
            <v>671436023583</v>
          </cell>
          <cell r="M1497">
            <v>0</v>
          </cell>
          <cell r="N1497" t="str">
            <v>30671436023591</v>
          </cell>
        </row>
        <row r="1498">
          <cell r="B1498" t="str">
            <v>CHR5375S</v>
          </cell>
          <cell r="C1498" t="str">
            <v>TECH SPECIALTIES</v>
          </cell>
          <cell r="D1498">
            <v>124.88944000000001</v>
          </cell>
          <cell r="E1498">
            <v>124.88944000000001</v>
          </cell>
          <cell r="F1498">
            <v>124.88944000000001</v>
          </cell>
          <cell r="G1498" t="str">
            <v>CHR5375S W/ SQUARE CHROME TOP, FRANK PATTERN</v>
          </cell>
          <cell r="H1498" t="str">
            <v>DRAINAGE</v>
          </cell>
          <cell r="I1498" t="str">
            <v>COMMERICAL DRAINAGE</v>
          </cell>
          <cell r="J1498" t="str">
            <v>EA</v>
          </cell>
          <cell r="L1498" t="str">
            <v>671436005077</v>
          </cell>
          <cell r="M1498">
            <v>0</v>
          </cell>
          <cell r="N1498" t="str">
            <v>30671436005085</v>
          </cell>
        </row>
        <row r="1499">
          <cell r="B1499" t="str">
            <v>N404W4440</v>
          </cell>
          <cell r="C1499" t="str">
            <v>TECH SPECIALTIES</v>
          </cell>
          <cell r="D1499">
            <v>141.81023999999999</v>
          </cell>
          <cell r="E1499">
            <v>141.81023999999999</v>
          </cell>
          <cell r="F1499">
            <v>141.81023999999999</v>
          </cell>
          <cell r="G1499" t="str">
            <v>CLEANOUT, W/COVER, NO-HUB, 4" OUTLET FRANK PATTERN</v>
          </cell>
          <cell r="H1499" t="str">
            <v>DRAINAGE</v>
          </cell>
          <cell r="I1499" t="str">
            <v>COMMERICAL DRAINAGE</v>
          </cell>
          <cell r="J1499" t="str">
            <v>EA</v>
          </cell>
          <cell r="K1499">
            <v>4</v>
          </cell>
          <cell r="L1499" t="str">
            <v>671436252747</v>
          </cell>
          <cell r="M1499">
            <v>0</v>
          </cell>
          <cell r="N1499" t="str">
            <v>30671436252748</v>
          </cell>
        </row>
        <row r="1500">
          <cell r="B1500" t="str">
            <v>N503W4050R</v>
          </cell>
          <cell r="C1500" t="str">
            <v>TECH SPECIALTIES</v>
          </cell>
          <cell r="D1500">
            <v>164.54055215519995</v>
          </cell>
          <cell r="E1500">
            <v>164.54055215519995</v>
          </cell>
          <cell r="F1500">
            <v>164.54055215519995</v>
          </cell>
          <cell r="G1500" t="str">
            <v>FLOOR CLEANOUT, 3" NO HUB W/ROUND TOP, NICKEL BRONZE</v>
          </cell>
          <cell r="H1500" t="str">
            <v>DRAINAGE</v>
          </cell>
          <cell r="I1500" t="str">
            <v>COMMERICAL DRAINAGE</v>
          </cell>
          <cell r="J1500" t="str">
            <v>EA</v>
          </cell>
          <cell r="K1500">
            <v>4</v>
          </cell>
          <cell r="L1500" t="str">
            <v>00671436024238</v>
          </cell>
          <cell r="M1500">
            <v>0</v>
          </cell>
          <cell r="N1500" t="str">
            <v>30671436025014</v>
          </cell>
        </row>
        <row r="1501">
          <cell r="B1501" t="str">
            <v>N503W4050S</v>
          </cell>
          <cell r="C1501" t="str">
            <v>TECH SPECIALTIES</v>
          </cell>
          <cell r="D1501">
            <v>164.54055215519995</v>
          </cell>
          <cell r="E1501">
            <v>164.54055215519995</v>
          </cell>
          <cell r="F1501">
            <v>164.54055215519995</v>
          </cell>
          <cell r="G1501" t="str">
            <v>FLOOR CLEANOUT, 3" NO HUB W/SQUARE TOP, NICKEL BRONZE</v>
          </cell>
          <cell r="H1501" t="str">
            <v>DRAINAGE</v>
          </cell>
          <cell r="I1501" t="str">
            <v>COMMERICAL DRAINAGE</v>
          </cell>
          <cell r="J1501" t="str">
            <v>EA</v>
          </cell>
          <cell r="K1501">
            <v>4</v>
          </cell>
          <cell r="L1501" t="str">
            <v>00671436024245</v>
          </cell>
          <cell r="M1501">
            <v>0</v>
          </cell>
          <cell r="N1501" t="str">
            <v>30671436024505</v>
          </cell>
        </row>
        <row r="1502">
          <cell r="B1502" t="str">
            <v>N504W4050R</v>
          </cell>
          <cell r="C1502" t="str">
            <v>TECH SPECIALTIES</v>
          </cell>
          <cell r="D1502">
            <v>201.53948836319992</v>
          </cell>
          <cell r="E1502">
            <v>201.53948836319992</v>
          </cell>
          <cell r="F1502">
            <v>201.53948836319992</v>
          </cell>
          <cell r="G1502" t="str">
            <v>4" NO HUB FLOOR CLEANOUT, ROUND NICKEL BRONZE</v>
          </cell>
          <cell r="H1502" t="str">
            <v>DRAINAGE</v>
          </cell>
          <cell r="I1502" t="str">
            <v>COMMERICAL DRAINAGE</v>
          </cell>
          <cell r="J1502" t="str">
            <v>EA</v>
          </cell>
          <cell r="K1502">
            <v>4</v>
          </cell>
          <cell r="L1502" t="str">
            <v>00671436024580</v>
          </cell>
          <cell r="M1502">
            <v>0</v>
          </cell>
          <cell r="N1502" t="str">
            <v>30671436024598</v>
          </cell>
        </row>
        <row r="1503">
          <cell r="B1503" t="str">
            <v>N504W4050S</v>
          </cell>
          <cell r="C1503" t="str">
            <v>TECH SPECIALTIES</v>
          </cell>
          <cell r="D1503">
            <v>201.53948836319992</v>
          </cell>
          <cell r="E1503">
            <v>201.53948836319992</v>
          </cell>
          <cell r="F1503">
            <v>201.53948836319992</v>
          </cell>
          <cell r="G1503" t="str">
            <v>FLOOR CLEANOUT, 4" NO HUB W/SQUARE TOP, NICKEL BRONZE</v>
          </cell>
          <cell r="H1503" t="str">
            <v>DRAINAGE</v>
          </cell>
          <cell r="I1503" t="str">
            <v>COMMERICAL DRAINAGE</v>
          </cell>
          <cell r="J1503" t="str">
            <v>EA</v>
          </cell>
          <cell r="K1503">
            <v>4</v>
          </cell>
          <cell r="L1503" t="str">
            <v>00671436024559</v>
          </cell>
          <cell r="M1503">
            <v>0</v>
          </cell>
          <cell r="N1503" t="str">
            <v>30671436024604</v>
          </cell>
        </row>
        <row r="1504">
          <cell r="B1504" t="str">
            <v>N702</v>
          </cell>
          <cell r="C1504" t="str">
            <v>TECH SPECIALTIES</v>
          </cell>
          <cell r="D1504">
            <v>51.406211999999996</v>
          </cell>
          <cell r="E1504">
            <v>51.406211999999996</v>
          </cell>
          <cell r="F1504">
            <v>51.406211999999996</v>
          </cell>
          <cell r="G1504" t="str">
            <v>HUB FLOOR DRAIN, BODY ONLY, FRANK PATTERN</v>
          </cell>
          <cell r="H1504" t="str">
            <v>DRAINAGE</v>
          </cell>
          <cell r="I1504" t="str">
            <v>COMMERICAL DRAINAGE</v>
          </cell>
          <cell r="J1504" t="str">
            <v>EA</v>
          </cell>
          <cell r="K1504">
            <v>4</v>
          </cell>
          <cell r="L1504" t="str">
            <v>671436017421</v>
          </cell>
          <cell r="M1504">
            <v>0</v>
          </cell>
          <cell r="N1504" t="str">
            <v>30671436003838</v>
          </cell>
        </row>
        <row r="1505">
          <cell r="B1505" t="str">
            <v>N702W5375R</v>
          </cell>
          <cell r="C1505" t="str">
            <v>TECH SPECIALTIES</v>
          </cell>
          <cell r="D1505">
            <v>105.52508199999998</v>
          </cell>
          <cell r="E1505">
            <v>105.52508199999998</v>
          </cell>
          <cell r="F1505">
            <v>105.52508199999998</v>
          </cell>
          <cell r="G1505" t="str">
            <v>DRAIN, FLOOR, NO-HUB, 7" BODY WITH 5'' ROUND TOP &amp; CLAMP 3" OUT.</v>
          </cell>
          <cell r="H1505" t="str">
            <v>DRAINAGE</v>
          </cell>
          <cell r="I1505" t="str">
            <v>COMMERICAL DRAINAGE</v>
          </cell>
          <cell r="J1505" t="str">
            <v>EA</v>
          </cell>
          <cell r="K1505">
            <v>4</v>
          </cell>
          <cell r="L1505" t="str">
            <v>671436252730</v>
          </cell>
          <cell r="M1505">
            <v>0</v>
          </cell>
          <cell r="N1505" t="str">
            <v>30671436252731</v>
          </cell>
        </row>
        <row r="1506">
          <cell r="B1506" t="str">
            <v>N702W5375S</v>
          </cell>
          <cell r="C1506" t="str">
            <v>TECH SPECIALTIES</v>
          </cell>
          <cell r="D1506">
            <v>113.20646999999998</v>
          </cell>
          <cell r="E1506">
            <v>113.20646999999998</v>
          </cell>
          <cell r="F1506">
            <v>113.20646999999998</v>
          </cell>
          <cell r="G1506" t="str">
            <v>NO HUB FLOOR DRAIN W/ 5" SQUARE TOP, FRANK PATTERN</v>
          </cell>
          <cell r="H1506" t="str">
            <v>DRAINAGE</v>
          </cell>
          <cell r="I1506" t="str">
            <v>COMMERICAL DRAINAGE</v>
          </cell>
          <cell r="J1506" t="str">
            <v>EA</v>
          </cell>
          <cell r="K1506">
            <v>4</v>
          </cell>
          <cell r="L1506" t="str">
            <v>671436003868</v>
          </cell>
          <cell r="M1506">
            <v>0</v>
          </cell>
          <cell r="N1506" t="str">
            <v>30671436003876</v>
          </cell>
        </row>
        <row r="1507">
          <cell r="B1507" t="str">
            <v>N703</v>
          </cell>
          <cell r="C1507" t="str">
            <v>TECH SPECIALTIES</v>
          </cell>
          <cell r="D1507">
            <v>51.406211999999996</v>
          </cell>
          <cell r="E1507">
            <v>51.406211999999996</v>
          </cell>
          <cell r="F1507">
            <v>51.406211999999996</v>
          </cell>
          <cell r="G1507" t="str">
            <v>NO HUB FLOOR DRAIN, BODY ONLY, FRANK PATTERN</v>
          </cell>
          <cell r="H1507" t="str">
            <v>DRAINAGE</v>
          </cell>
          <cell r="I1507" t="str">
            <v>COMMERICAL DRAINAGE</v>
          </cell>
          <cell r="J1507" t="str">
            <v>EA</v>
          </cell>
          <cell r="K1507">
            <v>4</v>
          </cell>
          <cell r="L1507" t="str">
            <v>671436003882</v>
          </cell>
          <cell r="M1507">
            <v>0</v>
          </cell>
          <cell r="N1507" t="str">
            <v>30671436003890</v>
          </cell>
        </row>
        <row r="1508">
          <cell r="B1508" t="str">
            <v>N703W5375R</v>
          </cell>
          <cell r="C1508" t="str">
            <v>TECH SPECIALTIES</v>
          </cell>
          <cell r="D1508">
            <v>105.52508199999998</v>
          </cell>
          <cell r="E1508">
            <v>105.52508199999998</v>
          </cell>
          <cell r="F1508">
            <v>105.52508199999998</v>
          </cell>
          <cell r="G1508" t="str">
            <v>5'' ROUND STRAINER TOP, 3" NO-HUB CONNECTION FLOOR DRAIN, FRANK PATTERN</v>
          </cell>
          <cell r="H1508" t="str">
            <v>DRAINAGE</v>
          </cell>
          <cell r="I1508" t="str">
            <v>COMMERICAL DRAINAGE</v>
          </cell>
          <cell r="J1508" t="str">
            <v>EA</v>
          </cell>
          <cell r="K1508">
            <v>4</v>
          </cell>
          <cell r="L1508" t="str">
            <v>671436256288</v>
          </cell>
          <cell r="M1508">
            <v>0</v>
          </cell>
          <cell r="N1508" t="str">
            <v>30671436009366</v>
          </cell>
        </row>
        <row r="1509">
          <cell r="B1509" t="str">
            <v>N703W5375S</v>
          </cell>
          <cell r="C1509" t="str">
            <v>TECH SPECIALTIES</v>
          </cell>
          <cell r="D1509">
            <v>113.20646999999998</v>
          </cell>
          <cell r="E1509">
            <v>113.20646999999998</v>
          </cell>
          <cell r="F1509">
            <v>113.20646999999998</v>
          </cell>
          <cell r="G1509" t="str">
            <v>DRAIN, FLOOR, 7" WITH STRAINER TOP, INSTANT SET 5" OUT., 5" SQUARE</v>
          </cell>
          <cell r="H1509" t="str">
            <v>DRAINAGE</v>
          </cell>
          <cell r="I1509" t="str">
            <v>COMMERICAL DRAINAGE</v>
          </cell>
          <cell r="J1509" t="str">
            <v>EA</v>
          </cell>
          <cell r="K1509">
            <v>4</v>
          </cell>
          <cell r="L1509" t="str">
            <v>671436256196</v>
          </cell>
          <cell r="M1509">
            <v>0</v>
          </cell>
          <cell r="N1509" t="str">
            <v>30671436256197</v>
          </cell>
        </row>
        <row r="1510">
          <cell r="B1510" t="str">
            <v>N72</v>
          </cell>
          <cell r="C1510" t="str">
            <v>TECH SPECIALTIES</v>
          </cell>
          <cell r="D1510">
            <v>43.053373999999998</v>
          </cell>
          <cell r="E1510">
            <v>43.053373999999998</v>
          </cell>
          <cell r="F1510">
            <v>43.053373999999998</v>
          </cell>
          <cell r="G1510" t="str">
            <v>NO HUB FLOOR DRAIN, BODY ONLY, FRANK PATTERN</v>
          </cell>
          <cell r="H1510" t="str">
            <v>DRAINAGE</v>
          </cell>
          <cell r="I1510" t="str">
            <v>COMMERICAL DRAINAGE</v>
          </cell>
          <cell r="J1510" t="str">
            <v>EA</v>
          </cell>
          <cell r="K1510">
            <v>4</v>
          </cell>
          <cell r="L1510" t="str">
            <v>671436003981</v>
          </cell>
          <cell r="M1510">
            <v>0</v>
          </cell>
          <cell r="N1510" t="str">
            <v>30671436003999</v>
          </cell>
        </row>
        <row r="1511">
          <cell r="B1511" t="str">
            <v>N72W5375R</v>
          </cell>
          <cell r="C1511" t="str">
            <v>TECH SPECIALTIES</v>
          </cell>
          <cell r="D1511">
            <v>99.589463999999978</v>
          </cell>
          <cell r="E1511">
            <v>99.589463999999978</v>
          </cell>
          <cell r="F1511">
            <v>99.589463999999978</v>
          </cell>
          <cell r="G1511" t="str">
            <v>7" FLOOR DRAIN, ADJUSTABLE 5" ROUND TOP, 2" NO HUB</v>
          </cell>
          <cell r="H1511" t="str">
            <v>DRAINAGE</v>
          </cell>
          <cell r="I1511" t="str">
            <v>COMMERICAL DRAINAGE</v>
          </cell>
          <cell r="J1511" t="str">
            <v>EA</v>
          </cell>
          <cell r="K1511">
            <v>4</v>
          </cell>
          <cell r="L1511" t="str">
            <v>671436252006</v>
          </cell>
          <cell r="M1511">
            <v>0</v>
          </cell>
          <cell r="N1511" t="str">
            <v>30671436252007</v>
          </cell>
        </row>
        <row r="1512">
          <cell r="B1512" t="str">
            <v>N72W5375S</v>
          </cell>
          <cell r="C1512" t="str">
            <v>TECH SPECIALTIES</v>
          </cell>
          <cell r="D1512">
            <v>104.74619999999999</v>
          </cell>
          <cell r="E1512">
            <v>104.74619999999999</v>
          </cell>
          <cell r="F1512">
            <v>104.74619999999999</v>
          </cell>
          <cell r="G1512" t="str">
            <v>7" FLOOR DRAIN, ADJUSTABLE 5" SQUARE TOP, 2" NO HUB</v>
          </cell>
          <cell r="H1512" t="str">
            <v>DRAINAGE</v>
          </cell>
          <cell r="I1512" t="str">
            <v>COMMERICAL DRAINAGE</v>
          </cell>
          <cell r="J1512" t="str">
            <v>EA</v>
          </cell>
          <cell r="K1512">
            <v>4</v>
          </cell>
          <cell r="L1512" t="str">
            <v>671436004148</v>
          </cell>
          <cell r="M1512">
            <v>0</v>
          </cell>
          <cell r="N1512" t="str">
            <v>30671436004156</v>
          </cell>
        </row>
        <row r="1513">
          <cell r="B1513" t="str">
            <v>N73</v>
          </cell>
          <cell r="C1513" t="str">
            <v>TECH SPECIALTIES</v>
          </cell>
          <cell r="D1513">
            <v>43.053373999999998</v>
          </cell>
          <cell r="E1513">
            <v>43.053373999999998</v>
          </cell>
          <cell r="F1513">
            <v>43.053373999999998</v>
          </cell>
          <cell r="G1513" t="str">
            <v>NO HUB FLOOR DRAIN, BODY ONLY, FRANK PATTERN</v>
          </cell>
          <cell r="H1513" t="str">
            <v>DRAINAGE</v>
          </cell>
          <cell r="I1513" t="str">
            <v>COMMERICAL DRAINAGE</v>
          </cell>
          <cell r="J1513" t="str">
            <v>EA</v>
          </cell>
          <cell r="L1513" t="str">
            <v>671436004179</v>
          </cell>
          <cell r="M1513">
            <v>0</v>
          </cell>
          <cell r="N1513" t="str">
            <v>30671436004194</v>
          </cell>
        </row>
        <row r="1514">
          <cell r="B1514" t="str">
            <v>N73W5375R</v>
          </cell>
          <cell r="C1514" t="str">
            <v>TECH SPECIALTIES</v>
          </cell>
          <cell r="D1514">
            <v>99.589463999999978</v>
          </cell>
          <cell r="E1514">
            <v>99.589463999999978</v>
          </cell>
          <cell r="F1514">
            <v>99.589463999999978</v>
          </cell>
          <cell r="G1514" t="str">
            <v>7" FLOOR DRAIN, ADJUSTABLE 5" ROUND TOP, 3" NO HUB</v>
          </cell>
          <cell r="H1514" t="str">
            <v>DRAINAGE</v>
          </cell>
          <cell r="I1514" t="str">
            <v>COMMERICAL DRAINAGE</v>
          </cell>
          <cell r="J1514" t="str">
            <v>EA</v>
          </cell>
          <cell r="K1514">
            <v>4</v>
          </cell>
          <cell r="L1514" t="str">
            <v>671436252709</v>
          </cell>
          <cell r="M1514">
            <v>0</v>
          </cell>
          <cell r="N1514" t="str">
            <v>30671436252700</v>
          </cell>
        </row>
        <row r="1515">
          <cell r="B1515" t="str">
            <v>N73W5375S</v>
          </cell>
          <cell r="C1515" t="str">
            <v>TECH SPECIALTIES</v>
          </cell>
          <cell r="D1515">
            <v>104.74619999999999</v>
          </cell>
          <cell r="E1515">
            <v>104.74619999999999</v>
          </cell>
          <cell r="F1515">
            <v>104.74619999999999</v>
          </cell>
          <cell r="G1515" t="str">
            <v>7" FLOOR DRAIN, ADJUSTABLE 5" SQUARE TOP, 3" NO HUB</v>
          </cell>
          <cell r="H1515" t="str">
            <v>DRAINAGE</v>
          </cell>
          <cell r="I1515" t="str">
            <v>COMMERICAL DRAINAGE</v>
          </cell>
          <cell r="J1515" t="str">
            <v>EA</v>
          </cell>
          <cell r="K1515">
            <v>4</v>
          </cell>
          <cell r="L1515" t="str">
            <v>671436255304</v>
          </cell>
          <cell r="M1515">
            <v>0</v>
          </cell>
          <cell r="N1515" t="str">
            <v>30671436255305</v>
          </cell>
        </row>
        <row r="1516">
          <cell r="B1516" t="str">
            <v>OS40</v>
          </cell>
          <cell r="C1516" t="str">
            <v>TECH SPECIALTIES</v>
          </cell>
          <cell r="D1516">
            <v>49.6873</v>
          </cell>
          <cell r="E1516">
            <v>49.6873</v>
          </cell>
          <cell r="F1516">
            <v>49.6873</v>
          </cell>
          <cell r="G1516" t="str">
            <v>CLOSET RING, 3/4 OFFSET, 4 X 2, INSTANT SET, FRANK PATTERN</v>
          </cell>
          <cell r="H1516" t="str">
            <v>DRAINAGE</v>
          </cell>
          <cell r="I1516" t="str">
            <v>COMMERICAL DRAINAGE</v>
          </cell>
          <cell r="J1516" t="str">
            <v>EA</v>
          </cell>
          <cell r="K1516">
            <v>1</v>
          </cell>
          <cell r="L1516" t="str">
            <v>671436018299</v>
          </cell>
          <cell r="M1516">
            <v>0</v>
          </cell>
          <cell r="N1516" t="str">
            <v>30671436018306</v>
          </cell>
        </row>
        <row r="1517">
          <cell r="B1517" t="str">
            <v>P-3006</v>
          </cell>
          <cell r="C1517" t="str">
            <v>TECH SPECIALTIES</v>
          </cell>
          <cell r="D1517">
            <v>8.3446124931942549</v>
          </cell>
          <cell r="E1517">
            <v>4.017418479868037</v>
          </cell>
          <cell r="F1517">
            <v>5.3402290555309264</v>
          </cell>
          <cell r="G1517" t="str">
            <v xml:space="preserve">STABILIZER 4" FLUSH </v>
          </cell>
          <cell r="H1517" t="str">
            <v>DRAINAGE</v>
          </cell>
          <cell r="I1517" t="str">
            <v>RESIDENTIAL DRAINAGE</v>
          </cell>
          <cell r="J1517" t="str">
            <v>EA</v>
          </cell>
          <cell r="K1517">
            <v>75</v>
          </cell>
          <cell r="L1517" t="str">
            <v>671436100642</v>
          </cell>
          <cell r="M1517">
            <v>0</v>
          </cell>
          <cell r="N1517" t="str">
            <v>30671436100643</v>
          </cell>
        </row>
        <row r="1518">
          <cell r="B1518" t="str">
            <v>P-3070</v>
          </cell>
          <cell r="C1518" t="str">
            <v>TECH SPECIALTIES</v>
          </cell>
          <cell r="D1518">
            <v>19.164136303267647</v>
          </cell>
          <cell r="E1518">
            <v>11.717470566281778</v>
          </cell>
          <cell r="F1518">
            <v>15.575668078631873</v>
          </cell>
          <cell r="G1518" t="str">
            <v xml:space="preserve">CLOSET RING, STOKES 3" ABS, 3/4" HEIGHT </v>
          </cell>
          <cell r="H1518" t="str">
            <v>DRAINAGE</v>
          </cell>
          <cell r="I1518" t="str">
            <v>RESIDENTIAL DRAINAGE</v>
          </cell>
          <cell r="J1518" t="str">
            <v>EA</v>
          </cell>
          <cell r="K1518">
            <v>20</v>
          </cell>
          <cell r="L1518" t="str">
            <v>671436100802</v>
          </cell>
          <cell r="M1518">
            <v>0</v>
          </cell>
          <cell r="N1518" t="str">
            <v>30671436100803</v>
          </cell>
        </row>
        <row r="1519">
          <cell r="B1519" t="str">
            <v>P-3074</v>
          </cell>
          <cell r="C1519" t="str">
            <v>TECH SPECIALTIES</v>
          </cell>
          <cell r="D1519">
            <v>38.602045982296261</v>
          </cell>
          <cell r="E1519">
            <v>23.602333569224719</v>
          </cell>
          <cell r="F1519">
            <v>31.373845701244196</v>
          </cell>
          <cell r="G1519" t="str">
            <v xml:space="preserve">CLOSET RING, STOKES 3" ABS, 1 1/2" HEIGHT, </v>
          </cell>
          <cell r="H1519" t="str">
            <v>DRAINAGE</v>
          </cell>
          <cell r="I1519" t="str">
            <v>RESIDENTIAL DRAINAGE</v>
          </cell>
          <cell r="J1519" t="str">
            <v>EA</v>
          </cell>
          <cell r="K1519">
            <v>20</v>
          </cell>
          <cell r="L1519" t="str">
            <v>671436100826</v>
          </cell>
          <cell r="M1519">
            <v>0</v>
          </cell>
          <cell r="N1519" t="str">
            <v>30671436100827</v>
          </cell>
        </row>
        <row r="1520">
          <cell r="B1520" t="str">
            <v>P-3076</v>
          </cell>
          <cell r="C1520" t="str">
            <v>TECH SPECIALTIES</v>
          </cell>
          <cell r="D1520">
            <v>36.959405727730463</v>
          </cell>
          <cell r="E1520">
            <v>22.597978949257708</v>
          </cell>
          <cell r="F1520">
            <v>30.038788437361461</v>
          </cell>
          <cell r="G1520" t="str">
            <v xml:space="preserve">CLOSET RING, STOKES 4" ABS, 3/4" HEIGHT </v>
          </cell>
          <cell r="H1520" t="str">
            <v>DRAINAGE</v>
          </cell>
          <cell r="I1520" t="str">
            <v>RESIDENTIAL DRAINAGE</v>
          </cell>
          <cell r="J1520" t="str">
            <v>EA</v>
          </cell>
          <cell r="K1520">
            <v>20</v>
          </cell>
          <cell r="L1520" t="str">
            <v>671436100833</v>
          </cell>
          <cell r="M1520">
            <v>0</v>
          </cell>
          <cell r="N1520" t="str">
            <v>30671436100834</v>
          </cell>
        </row>
        <row r="1521">
          <cell r="B1521" t="str">
            <v>P-3078</v>
          </cell>
          <cell r="C1521" t="str">
            <v>TECH SPECIALTIES</v>
          </cell>
          <cell r="D1521">
            <v>37.506952479252398</v>
          </cell>
          <cell r="E1521">
            <v>22.932763822580046</v>
          </cell>
          <cell r="F1521">
            <v>30.483807525322376</v>
          </cell>
          <cell r="G1521" t="str">
            <v xml:space="preserve">CLOSET RING, STOKES 4" ABS, 1" HEIGHT </v>
          </cell>
          <cell r="H1521" t="str">
            <v>DRAINAGE</v>
          </cell>
          <cell r="I1521" t="str">
            <v>RESIDENTIAL DRAINAGE</v>
          </cell>
          <cell r="J1521" t="str">
            <v>EA</v>
          </cell>
          <cell r="K1521">
            <v>20</v>
          </cell>
          <cell r="L1521" t="str">
            <v>671436100840</v>
          </cell>
          <cell r="M1521">
            <v>0</v>
          </cell>
          <cell r="N1521" t="str">
            <v>30671436100841</v>
          </cell>
        </row>
        <row r="1522">
          <cell r="B1522" t="str">
            <v>P-3079</v>
          </cell>
          <cell r="C1522" t="str">
            <v>TECH SPECIALTIES</v>
          </cell>
          <cell r="D1522">
            <v>45.72015375208138</v>
          </cell>
          <cell r="E1522">
            <v>27.954536922415087</v>
          </cell>
          <cell r="F1522">
            <v>37.159093844736027</v>
          </cell>
          <cell r="G1522" t="str">
            <v xml:space="preserve">CLOSET RING, STOKES 4" PVC, 1" HEIGHT </v>
          </cell>
          <cell r="H1522" t="str">
            <v>DRAINAGE</v>
          </cell>
          <cell r="I1522" t="str">
            <v>RESIDENTIAL DRAINAGE</v>
          </cell>
          <cell r="J1522" t="str">
            <v>EA</v>
          </cell>
          <cell r="K1522">
            <v>20</v>
          </cell>
          <cell r="L1522" t="str">
            <v>671436100857</v>
          </cell>
          <cell r="M1522">
            <v>0</v>
          </cell>
          <cell r="N1522" t="str">
            <v>30671436100858</v>
          </cell>
        </row>
        <row r="1523">
          <cell r="B1523" t="str">
            <v>P-3080</v>
          </cell>
          <cell r="C1523" t="str">
            <v>TECH SPECIALTIES</v>
          </cell>
          <cell r="D1523">
            <v>40.518459612623033</v>
          </cell>
          <cell r="E1523">
            <v>24.7740806258529</v>
          </cell>
          <cell r="F1523">
            <v>32.931412509107382</v>
          </cell>
          <cell r="G1523" t="str">
            <v xml:space="preserve">CLOSET RING, STOKES 4" ABS, 1 1/2" HEIGHT </v>
          </cell>
          <cell r="H1523" t="str">
            <v>DRAINAGE</v>
          </cell>
          <cell r="I1523" t="str">
            <v>RESIDENTIAL DRAINAGE</v>
          </cell>
          <cell r="J1523" t="str">
            <v>EA</v>
          </cell>
          <cell r="K1523">
            <v>20</v>
          </cell>
          <cell r="L1523" t="str">
            <v>671436100864</v>
          </cell>
          <cell r="M1523">
            <v>0</v>
          </cell>
          <cell r="N1523" t="str">
            <v>30671436100865</v>
          </cell>
        </row>
        <row r="1524">
          <cell r="B1524" t="str">
            <v>P-3301</v>
          </cell>
          <cell r="C1524" t="str">
            <v>TECH SPECIALTIES</v>
          </cell>
          <cell r="D1524">
            <v>4.0040000000000004</v>
          </cell>
          <cell r="E1524">
            <v>4.0040000000000004</v>
          </cell>
          <cell r="F1524">
            <v>4.0040000000000004</v>
          </cell>
          <cell r="G1524" t="str">
            <v>POP UP CLOSET FLANGE, W/ TEST, 3X4, PVC</v>
          </cell>
          <cell r="H1524" t="str">
            <v>DRAINAGE</v>
          </cell>
          <cell r="I1524" t="str">
            <v>CLOSET FLANGE</v>
          </cell>
          <cell r="J1524" t="str">
            <v>EA</v>
          </cell>
          <cell r="K1524">
            <v>24</v>
          </cell>
          <cell r="L1524" t="str">
            <v>00671436022395</v>
          </cell>
          <cell r="M1524">
            <v>0</v>
          </cell>
          <cell r="N1524">
            <v>30671436025724</v>
          </cell>
        </row>
        <row r="1525">
          <cell r="B1525" t="str">
            <v>P-3302</v>
          </cell>
          <cell r="C1525" t="str">
            <v>TECH SPECIALTIES</v>
          </cell>
          <cell r="D1525">
            <v>4.0040000000000004</v>
          </cell>
          <cell r="E1525">
            <v>4.0040000000000004</v>
          </cell>
          <cell r="F1525">
            <v>4.0040000000000004</v>
          </cell>
          <cell r="G1525" t="str">
            <v>POP UP CLOSET FLANGE, W/ TEST, 3X4, ABS</v>
          </cell>
          <cell r="H1525" t="str">
            <v>DRAINAGE</v>
          </cell>
          <cell r="I1525" t="str">
            <v>CLOSET FLANGE</v>
          </cell>
          <cell r="J1525" t="str">
            <v>EA</v>
          </cell>
          <cell r="K1525">
            <v>24</v>
          </cell>
          <cell r="L1525" t="str">
            <v>00671436022401</v>
          </cell>
          <cell r="M1525">
            <v>0</v>
          </cell>
          <cell r="N1525">
            <v>30671436025731</v>
          </cell>
        </row>
        <row r="1526">
          <cell r="B1526" t="str">
            <v>P-3303</v>
          </cell>
          <cell r="C1526" t="str">
            <v>TECH SPECIALTIES</v>
          </cell>
          <cell r="D1526">
            <v>3.9000000000000004</v>
          </cell>
          <cell r="E1526">
            <v>3.9000000000000004</v>
          </cell>
          <cell r="F1526">
            <v>3.9000000000000004</v>
          </cell>
          <cell r="G1526" t="str">
            <v>POP UP CLOSET FLANGE, NO TEST, 3X4, PVC</v>
          </cell>
          <cell r="H1526" t="str">
            <v>DRAINAGE</v>
          </cell>
          <cell r="I1526" t="str">
            <v>CLOSET FLANGE</v>
          </cell>
          <cell r="J1526" t="str">
            <v>EA</v>
          </cell>
          <cell r="K1526">
            <v>24</v>
          </cell>
          <cell r="L1526" t="str">
            <v>00671436025419</v>
          </cell>
          <cell r="M1526">
            <v>0</v>
          </cell>
          <cell r="N1526">
            <v>30671436025427</v>
          </cell>
        </row>
        <row r="1527">
          <cell r="B1527" t="str">
            <v>P-3304</v>
          </cell>
          <cell r="C1527" t="str">
            <v>TECH SPECIALTIES</v>
          </cell>
          <cell r="D1527">
            <v>3.9000000000000004</v>
          </cell>
          <cell r="E1527">
            <v>3.9000000000000004</v>
          </cell>
          <cell r="F1527">
            <v>3.9000000000000004</v>
          </cell>
          <cell r="G1527" t="str">
            <v>POP UP CLOSET FLANGE, NO TEST, 3X4, ABS</v>
          </cell>
          <cell r="H1527" t="str">
            <v>DRAINAGE</v>
          </cell>
          <cell r="I1527" t="str">
            <v>CLOSET FLANGE</v>
          </cell>
          <cell r="J1527" t="str">
            <v>EA</v>
          </cell>
          <cell r="K1527">
            <v>24</v>
          </cell>
          <cell r="L1527" t="str">
            <v>00671436025433</v>
          </cell>
          <cell r="M1527">
            <v>0</v>
          </cell>
          <cell r="N1527">
            <v>30671436025823</v>
          </cell>
        </row>
        <row r="1528">
          <cell r="B1528" t="str">
            <v>P-3311</v>
          </cell>
          <cell r="C1528" t="str">
            <v>TECH SPECIALTIES</v>
          </cell>
          <cell r="D1528">
            <v>7.4880000000000004</v>
          </cell>
          <cell r="E1528">
            <v>7.4880000000000004</v>
          </cell>
          <cell r="F1528">
            <v>7.4880000000000004</v>
          </cell>
          <cell r="G1528" t="str">
            <v>POP UP CLOSET FLANGE, 3X4, PVC, W/ SS INSERTS</v>
          </cell>
          <cell r="H1528" t="str">
            <v>DRAINAGE</v>
          </cell>
          <cell r="I1528" t="str">
            <v>CLOSET FLANGE</v>
          </cell>
          <cell r="J1528" t="str">
            <v>EA</v>
          </cell>
          <cell r="K1528">
            <v>24</v>
          </cell>
          <cell r="L1528" t="str">
            <v>00671436022418</v>
          </cell>
          <cell r="M1528">
            <v>0</v>
          </cell>
          <cell r="N1528">
            <v>30671436025700</v>
          </cell>
        </row>
        <row r="1529">
          <cell r="B1529" t="str">
            <v>P-3312</v>
          </cell>
          <cell r="C1529" t="str">
            <v>TECH SPECIALTIES</v>
          </cell>
          <cell r="D1529">
            <v>7.4880000000000004</v>
          </cell>
          <cell r="E1529">
            <v>7.4880000000000004</v>
          </cell>
          <cell r="F1529">
            <v>7.4880000000000004</v>
          </cell>
          <cell r="G1529" t="str">
            <v>POP UP CLOSET FLANGE, 3X4, ABS, W/SS INSERTS</v>
          </cell>
          <cell r="H1529" t="str">
            <v>DRAINAGE</v>
          </cell>
          <cell r="I1529" t="str">
            <v>CLOSET FLANGE</v>
          </cell>
          <cell r="J1529" t="str">
            <v>EA</v>
          </cell>
          <cell r="K1529">
            <v>24</v>
          </cell>
          <cell r="L1529" t="str">
            <v>00671436025723</v>
          </cell>
          <cell r="M1529">
            <v>0</v>
          </cell>
          <cell r="N1529">
            <v>30671436025717</v>
          </cell>
        </row>
        <row r="1530">
          <cell r="B1530" t="str">
            <v>P-3313</v>
          </cell>
          <cell r="C1530" t="str">
            <v>TECH SPECIALTIES</v>
          </cell>
          <cell r="D1530">
            <v>7.3839999999999995</v>
          </cell>
          <cell r="E1530">
            <v>7.3839999999999995</v>
          </cell>
          <cell r="F1530">
            <v>7.3839999999999995</v>
          </cell>
          <cell r="G1530" t="str">
            <v>CLOSET FLANGE, PVC, W/ SS INSERTS, NO TEST</v>
          </cell>
          <cell r="H1530" t="str">
            <v>DRAINAGE</v>
          </cell>
          <cell r="I1530" t="str">
            <v>CLOSET FLANGE</v>
          </cell>
          <cell r="J1530" t="str">
            <v>EA</v>
          </cell>
          <cell r="K1530">
            <v>24</v>
          </cell>
          <cell r="L1530" t="str">
            <v>00671436025754</v>
          </cell>
          <cell r="M1530">
            <v>0</v>
          </cell>
          <cell r="N1530">
            <v>30671436025748</v>
          </cell>
        </row>
        <row r="1531">
          <cell r="B1531" t="str">
            <v>P-3314</v>
          </cell>
          <cell r="C1531" t="str">
            <v>TECH SPECIALTIES</v>
          </cell>
          <cell r="D1531">
            <v>7.3839999999999995</v>
          </cell>
          <cell r="E1531">
            <v>7.3839999999999995</v>
          </cell>
          <cell r="F1531">
            <v>7.3839999999999995</v>
          </cell>
          <cell r="G1531" t="str">
            <v>CLOSET FLANGE, ABS, W/SS INSERTS, NO TEST</v>
          </cell>
          <cell r="H1531" t="str">
            <v>DRAINAGE</v>
          </cell>
          <cell r="I1531" t="str">
            <v>CLOSET FLANGE</v>
          </cell>
          <cell r="J1531" t="str">
            <v>EA</v>
          </cell>
          <cell r="K1531">
            <v>24</v>
          </cell>
          <cell r="L1531" t="str">
            <v>00671436025761</v>
          </cell>
          <cell r="M1531">
            <v>0</v>
          </cell>
          <cell r="N1531">
            <v>30671436025779</v>
          </cell>
        </row>
        <row r="1532">
          <cell r="B1532" t="str">
            <v>P-4030</v>
          </cell>
          <cell r="C1532" t="str">
            <v>TECH SPECIALTIES</v>
          </cell>
          <cell r="D1532">
            <v>7.4108897608969055</v>
          </cell>
          <cell r="E1532">
            <v>7.2159086547629094</v>
          </cell>
          <cell r="F1532">
            <v>7.2301633783395802</v>
          </cell>
          <cell r="G1532" t="str">
            <v xml:space="preserve">FLASHING, 1 1/2" GALVANIZED </v>
          </cell>
          <cell r="H1532" t="str">
            <v>ROOFING PRODUCTS</v>
          </cell>
          <cell r="I1532" t="str">
            <v>ROOF FLASHING</v>
          </cell>
          <cell r="J1532" t="str">
            <v>EA</v>
          </cell>
          <cell r="K1532">
            <v>12</v>
          </cell>
          <cell r="L1532" t="str">
            <v>671436100970</v>
          </cell>
          <cell r="M1532">
            <v>0</v>
          </cell>
          <cell r="N1532" t="str">
            <v>30671436100971</v>
          </cell>
        </row>
        <row r="1533">
          <cell r="B1533" t="str">
            <v>P-4031</v>
          </cell>
          <cell r="C1533" t="str">
            <v>TECH SPECIALTIES</v>
          </cell>
          <cell r="D1533">
            <v>8.1115557019271591</v>
          </cell>
          <cell r="E1533">
            <v>7.8981400184859476</v>
          </cell>
          <cell r="F1533">
            <v>7.9137424613825962</v>
          </cell>
          <cell r="G1533" t="str">
            <v xml:space="preserve">FLASHING, 2", GALVANIZED  </v>
          </cell>
          <cell r="H1533" t="str">
            <v>ROOFING PRODUCTS</v>
          </cell>
          <cell r="I1533" t="str">
            <v>ROOF FLASHING</v>
          </cell>
          <cell r="J1533" t="str">
            <v>EA</v>
          </cell>
          <cell r="K1533">
            <v>12</v>
          </cell>
          <cell r="L1533" t="str">
            <v>671436100987</v>
          </cell>
          <cell r="M1533">
            <v>0</v>
          </cell>
          <cell r="N1533" t="str">
            <v>30671436100988</v>
          </cell>
        </row>
        <row r="1534">
          <cell r="B1534" t="str">
            <v>P-4032</v>
          </cell>
          <cell r="C1534" t="str">
            <v>TECH SPECIALTIES</v>
          </cell>
          <cell r="D1534">
            <v>9.4589902039084155</v>
          </cell>
          <cell r="E1534">
            <v>9.210123410261021</v>
          </cell>
          <cell r="F1534">
            <v>9.2283176210807003</v>
          </cell>
          <cell r="G1534" t="str">
            <v xml:space="preserve">FLASHING, 3", GALVANIZED  </v>
          </cell>
          <cell r="H1534" t="str">
            <v>ROOFING PRODUCTS</v>
          </cell>
          <cell r="I1534" t="str">
            <v>ROOF FLASHING</v>
          </cell>
          <cell r="J1534" t="str">
            <v>EA</v>
          </cell>
          <cell r="K1534">
            <v>12</v>
          </cell>
          <cell r="L1534" t="str">
            <v>671436100994</v>
          </cell>
          <cell r="M1534">
            <v>0</v>
          </cell>
          <cell r="N1534" t="str">
            <v>30671436100995</v>
          </cell>
        </row>
        <row r="1535">
          <cell r="B1535" t="str">
            <v>P-4033</v>
          </cell>
          <cell r="C1535" t="str">
            <v>TECH SPECIALTIES</v>
          </cell>
          <cell r="D1535">
            <v>16.169214023775066</v>
          </cell>
          <cell r="E1535">
            <v>15.743800701300893</v>
          </cell>
          <cell r="F1535">
            <v>15.774901916377267</v>
          </cell>
          <cell r="G1535" t="str">
            <v xml:space="preserve">FLASHING, 4", GALVANIZED  </v>
          </cell>
          <cell r="H1535" t="str">
            <v>ROOFING PRODUCTS</v>
          </cell>
          <cell r="I1535" t="str">
            <v>ROOF FLASHING</v>
          </cell>
          <cell r="J1535" t="str">
            <v>EA</v>
          </cell>
          <cell r="K1535">
            <v>12</v>
          </cell>
          <cell r="L1535" t="str">
            <v>671436101007</v>
          </cell>
          <cell r="M1535">
            <v>0</v>
          </cell>
          <cell r="N1535" t="str">
            <v>30671436101008</v>
          </cell>
        </row>
        <row r="1536">
          <cell r="B1536" t="str">
            <v>P-4042</v>
          </cell>
          <cell r="C1536" t="str">
            <v>TECH SPECIALTIES</v>
          </cell>
          <cell r="D1536">
            <v>11.857423617435051</v>
          </cell>
          <cell r="E1536">
            <v>11.545453847620657</v>
          </cell>
          <cell r="F1536">
            <v>11.568261405343332</v>
          </cell>
          <cell r="G1536" t="str">
            <v xml:space="preserve">FLASHING, 1 1/2" ALUMINUM </v>
          </cell>
          <cell r="H1536" t="str">
            <v>ROOFING PRODUCTS</v>
          </cell>
          <cell r="I1536" t="str">
            <v>ROOF FLASHING</v>
          </cell>
          <cell r="J1536" t="str">
            <v>EA</v>
          </cell>
          <cell r="K1536">
            <v>12</v>
          </cell>
          <cell r="L1536" t="str">
            <v>671436101052</v>
          </cell>
          <cell r="M1536">
            <v>0</v>
          </cell>
          <cell r="N1536" t="str">
            <v>30671436101053</v>
          </cell>
        </row>
        <row r="1537">
          <cell r="B1537" t="str">
            <v>P-4043</v>
          </cell>
          <cell r="C1537" t="str">
            <v>TECH SPECIALTIES</v>
          </cell>
          <cell r="D1537">
            <v>12.800627768821929</v>
          </cell>
          <cell r="E1537">
            <v>12.463842221863207</v>
          </cell>
          <cell r="F1537">
            <v>12.488464017132003</v>
          </cell>
          <cell r="G1537" t="str">
            <v xml:space="preserve">FLASHING, 2", ALUMINUM  </v>
          </cell>
          <cell r="H1537" t="str">
            <v>ROOFING PRODUCTS</v>
          </cell>
          <cell r="I1537" t="str">
            <v>ROOF FLASHING</v>
          </cell>
          <cell r="J1537" t="str">
            <v>EA</v>
          </cell>
          <cell r="K1537">
            <v>12</v>
          </cell>
          <cell r="L1537" t="str">
            <v>671436101069</v>
          </cell>
          <cell r="M1537">
            <v>0</v>
          </cell>
          <cell r="N1537" t="str">
            <v>30671436101060</v>
          </cell>
        </row>
        <row r="1538">
          <cell r="B1538" t="str">
            <v>P-4044</v>
          </cell>
          <cell r="C1538" t="str">
            <v>TECH SPECIALTIES</v>
          </cell>
          <cell r="D1538">
            <v>14.956522971991937</v>
          </cell>
          <cell r="E1538">
            <v>14.563015648703324</v>
          </cell>
          <cell r="F1538">
            <v>14.591784272648972</v>
          </cell>
          <cell r="G1538" t="str">
            <v xml:space="preserve">FLASHING, 3", ALUMINUM  </v>
          </cell>
          <cell r="H1538" t="str">
            <v>ROOFING PRODUCTS</v>
          </cell>
          <cell r="I1538" t="str">
            <v>ROOF FLASHING</v>
          </cell>
          <cell r="J1538" t="str">
            <v>EA</v>
          </cell>
          <cell r="K1538">
            <v>12</v>
          </cell>
          <cell r="L1538" t="str">
            <v>671436101090</v>
          </cell>
          <cell r="M1538">
            <v>0</v>
          </cell>
          <cell r="N1538" t="str">
            <v>30671436101091</v>
          </cell>
        </row>
        <row r="1539">
          <cell r="B1539" t="str">
            <v>P-4045</v>
          </cell>
          <cell r="C1539" t="str">
            <v>TECH SPECIALTIES</v>
          </cell>
          <cell r="D1539">
            <v>15.899727123378819</v>
          </cell>
          <cell r="E1539">
            <v>15.481404022945879</v>
          </cell>
          <cell r="F1539">
            <v>15.511986884437649</v>
          </cell>
          <cell r="G1539" t="str">
            <v xml:space="preserve">FLASHING, 4", ALUMINUM  </v>
          </cell>
          <cell r="H1539" t="str">
            <v>ROOFING PRODUCTS</v>
          </cell>
          <cell r="I1539" t="str">
            <v>ROOF FLASHING</v>
          </cell>
          <cell r="J1539" t="str">
            <v>EA</v>
          </cell>
          <cell r="K1539">
            <v>12</v>
          </cell>
          <cell r="L1539" t="str">
            <v>671436101106</v>
          </cell>
          <cell r="M1539">
            <v>0</v>
          </cell>
          <cell r="N1539" t="str">
            <v>30671436101107</v>
          </cell>
        </row>
        <row r="1540">
          <cell r="B1540" t="str">
            <v>P-4150</v>
          </cell>
          <cell r="C1540" t="str">
            <v>TECH SPECIALTIES</v>
          </cell>
          <cell r="D1540">
            <v>4.0962008860230172</v>
          </cell>
          <cell r="E1540">
            <v>3.9884295109962262</v>
          </cell>
          <cell r="F1540">
            <v>3.9963084854822406</v>
          </cell>
          <cell r="G1540" t="str">
            <v xml:space="preserve">FLASHING, 1 1/2", POLYlll  </v>
          </cell>
          <cell r="H1540" t="str">
            <v>ROOFING PRODUCTS</v>
          </cell>
          <cell r="I1540" t="str">
            <v>ROOF FLASHING</v>
          </cell>
          <cell r="J1540" t="str">
            <v>EA</v>
          </cell>
          <cell r="K1540">
            <v>25</v>
          </cell>
          <cell r="L1540" t="str">
            <v>671436002779</v>
          </cell>
          <cell r="M1540">
            <v>0</v>
          </cell>
          <cell r="N1540" t="str">
            <v>30671436002770</v>
          </cell>
        </row>
        <row r="1541">
          <cell r="B1541" t="str">
            <v>P-4190</v>
          </cell>
          <cell r="C1541" t="str">
            <v>TECH SPECIALTIES</v>
          </cell>
          <cell r="D1541">
            <v>2.7487663840417613</v>
          </cell>
          <cell r="E1541">
            <v>2.6764461192211519</v>
          </cell>
          <cell r="F1541">
            <v>2.6817333257841356</v>
          </cell>
          <cell r="G1541" t="str">
            <v xml:space="preserve">VENT SHIELD, 1 1/2", SOFT  </v>
          </cell>
          <cell r="H1541" t="str">
            <v>ROOFING PRODUCTS</v>
          </cell>
          <cell r="I1541" t="str">
            <v>ROOF VENT SHIELD</v>
          </cell>
          <cell r="J1541" t="str">
            <v>EA</v>
          </cell>
          <cell r="K1541">
            <v>300</v>
          </cell>
          <cell r="L1541" t="str">
            <v>671436101199</v>
          </cell>
          <cell r="M1541" t="str">
            <v>10671436101196</v>
          </cell>
          <cell r="N1541" t="str">
            <v>30671436101190</v>
          </cell>
        </row>
        <row r="1542">
          <cell r="B1542" t="str">
            <v>P-4191</v>
          </cell>
          <cell r="C1542" t="str">
            <v>TECH SPECIALTIES</v>
          </cell>
          <cell r="D1542">
            <v>3.449432325072014</v>
          </cell>
          <cell r="E1542">
            <v>3.358677482944191</v>
          </cell>
          <cell r="F1542">
            <v>3.3653124088271507</v>
          </cell>
          <cell r="G1542" t="str">
            <v xml:space="preserve">VENT SHIELD, 2", SOFT  </v>
          </cell>
          <cell r="H1542" t="str">
            <v>ROOFING PRODUCTS</v>
          </cell>
          <cell r="I1542" t="str">
            <v>ROOF VENT SHIELD</v>
          </cell>
          <cell r="J1542" t="str">
            <v>EA</v>
          </cell>
          <cell r="K1542">
            <v>225</v>
          </cell>
          <cell r="L1542" t="str">
            <v>671436101205</v>
          </cell>
          <cell r="M1542" t="str">
            <v>10671436101202</v>
          </cell>
          <cell r="N1542" t="str">
            <v>30671436101206</v>
          </cell>
        </row>
        <row r="1543">
          <cell r="B1543" t="str">
            <v>P-4192</v>
          </cell>
          <cell r="C1543" t="str">
            <v>TECH SPECIALTIES</v>
          </cell>
          <cell r="D1543">
            <v>5.4080000000000004</v>
          </cell>
          <cell r="E1543">
            <v>5.4080000000000004</v>
          </cell>
          <cell r="F1543">
            <v>5.4080000000000004</v>
          </cell>
          <cell r="G1543" t="str">
            <v xml:space="preserve">VENT SHIELD, 3", SOFT  </v>
          </cell>
          <cell r="H1543" t="str">
            <v>ROOFING PRODUCTS</v>
          </cell>
          <cell r="I1543" t="str">
            <v>ROOF VENT SHIELD</v>
          </cell>
          <cell r="J1543" t="str">
            <v>EA</v>
          </cell>
          <cell r="K1543">
            <v>125</v>
          </cell>
          <cell r="L1543" t="str">
            <v>671436101212</v>
          </cell>
          <cell r="M1543" t="str">
            <v>10671436101219</v>
          </cell>
          <cell r="N1543" t="str">
            <v>30671436101213</v>
          </cell>
        </row>
        <row r="1544">
          <cell r="B1544" t="str">
            <v>P-4193</v>
          </cell>
          <cell r="C1544" t="str">
            <v>TECH SPECIALTIES</v>
          </cell>
          <cell r="D1544">
            <v>6.0904039489552746</v>
          </cell>
          <cell r="E1544">
            <v>5.9301649308233362</v>
          </cell>
          <cell r="F1544">
            <v>5.9418797218354378</v>
          </cell>
          <cell r="G1544" t="str">
            <v xml:space="preserve">VENT SHIELD, 4", SOFT  </v>
          </cell>
          <cell r="H1544" t="str">
            <v>ROOFING PRODUCTS</v>
          </cell>
          <cell r="I1544" t="str">
            <v>ROOF VENT SHIELD</v>
          </cell>
          <cell r="J1544" t="str">
            <v>EA</v>
          </cell>
          <cell r="K1544">
            <v>100</v>
          </cell>
          <cell r="L1544" t="str">
            <v>671436101229</v>
          </cell>
          <cell r="M1544" t="str">
            <v>10671436101226</v>
          </cell>
          <cell r="N1544" t="str">
            <v>30671436101220</v>
          </cell>
        </row>
        <row r="1545">
          <cell r="B1545" t="str">
            <v>P-4200</v>
          </cell>
          <cell r="C1545" t="str">
            <v>TECH SPECIALTIES</v>
          </cell>
          <cell r="D1545">
            <v>4.3117904063400188</v>
          </cell>
          <cell r="E1545">
            <v>4.1983468536802384</v>
          </cell>
          <cell r="F1545">
            <v>4.2066405110339389</v>
          </cell>
          <cell r="G1545" t="str">
            <v xml:space="preserve">FLASHING, 2", POLY lll  </v>
          </cell>
          <cell r="H1545" t="str">
            <v>ROOFING PRODUCTS</v>
          </cell>
          <cell r="I1545" t="str">
            <v>ROOF FLASHING</v>
          </cell>
          <cell r="J1545" t="str">
            <v>EA</v>
          </cell>
          <cell r="K1545">
            <v>25</v>
          </cell>
          <cell r="L1545" t="str">
            <v>671436002786</v>
          </cell>
          <cell r="M1545">
            <v>0</v>
          </cell>
          <cell r="N1545" t="str">
            <v>30671436002787</v>
          </cell>
        </row>
        <row r="1546">
          <cell r="B1546" t="str">
            <v>P-4300</v>
          </cell>
          <cell r="C1546" t="str">
            <v>TECH SPECIALTIES</v>
          </cell>
          <cell r="D1546">
            <v>6.8016000000000005</v>
          </cell>
          <cell r="E1546">
            <v>6.8016000000000005</v>
          </cell>
          <cell r="F1546">
            <v>6.8016000000000005</v>
          </cell>
          <cell r="G1546" t="str">
            <v xml:space="preserve">FLASHING, 3", POLY lll  </v>
          </cell>
          <cell r="H1546" t="str">
            <v>ROOFING PRODUCTS</v>
          </cell>
          <cell r="I1546" t="str">
            <v>ROOF FLASHING</v>
          </cell>
          <cell r="J1546" t="str">
            <v>EA</v>
          </cell>
          <cell r="K1546">
            <v>25</v>
          </cell>
          <cell r="L1546" t="str">
            <v>671436002793</v>
          </cell>
          <cell r="M1546">
            <v>0</v>
          </cell>
          <cell r="N1546" t="str">
            <v>30671436002794</v>
          </cell>
        </row>
        <row r="1547">
          <cell r="B1547" t="str">
            <v>P-4400</v>
          </cell>
          <cell r="C1547" t="str">
            <v>TECH SPECIALTIES</v>
          </cell>
          <cell r="D1547">
            <v>13.103999999999999</v>
          </cell>
          <cell r="E1547">
            <v>13.103999999999999</v>
          </cell>
          <cell r="F1547">
            <v>13.103999999999999</v>
          </cell>
          <cell r="G1547" t="str">
            <v xml:space="preserve">FLASHING, 4", POLY lll  </v>
          </cell>
          <cell r="H1547" t="str">
            <v>ROOFING PRODUCTS</v>
          </cell>
          <cell r="I1547" t="str">
            <v>ROOF FLASHING</v>
          </cell>
          <cell r="J1547" t="str">
            <v>EA</v>
          </cell>
          <cell r="K1547">
            <v>25</v>
          </cell>
          <cell r="L1547" t="str">
            <v>671436002809</v>
          </cell>
          <cell r="M1547">
            <v>0</v>
          </cell>
          <cell r="N1547" t="str">
            <v>30671436002800</v>
          </cell>
        </row>
        <row r="1548">
          <cell r="B1548" t="str">
            <v>P-5150</v>
          </cell>
          <cell r="C1548" t="str">
            <v>TECH SPECIALTIES</v>
          </cell>
          <cell r="D1548">
            <v>9.0584000000000007</v>
          </cell>
          <cell r="E1548">
            <v>9.0584000000000007</v>
          </cell>
          <cell r="F1548">
            <v>9.0584000000000007</v>
          </cell>
          <cell r="G1548" t="str">
            <v xml:space="preserve">FLASHING, 1 1/4"-1 1/2" FLEX-ALL </v>
          </cell>
          <cell r="H1548" t="str">
            <v>ROOFING PRODUCTS</v>
          </cell>
          <cell r="I1548" t="str">
            <v>ROOF FLASHING</v>
          </cell>
          <cell r="J1548" t="str">
            <v>EA</v>
          </cell>
          <cell r="K1548">
            <v>25</v>
          </cell>
          <cell r="L1548" t="str">
            <v>00671436002823</v>
          </cell>
          <cell r="M1548">
            <v>0</v>
          </cell>
          <cell r="N1548" t="str">
            <v>30671436002824</v>
          </cell>
        </row>
        <row r="1549">
          <cell r="B1549" t="str">
            <v>P-5200</v>
          </cell>
          <cell r="C1549" t="str">
            <v>TECH SPECIALTIES</v>
          </cell>
          <cell r="D1549">
            <v>9.7552000000000003</v>
          </cell>
          <cell r="E1549">
            <v>9.7552000000000003</v>
          </cell>
          <cell r="F1549">
            <v>9.7552000000000003</v>
          </cell>
          <cell r="G1549" t="str">
            <v xml:space="preserve">FLASHING, 2", FLEX-ALL  </v>
          </cell>
          <cell r="H1549" t="str">
            <v>ROOFING PRODUCTS</v>
          </cell>
          <cell r="I1549" t="str">
            <v>ROOF FLASHING</v>
          </cell>
          <cell r="J1549" t="str">
            <v>EA</v>
          </cell>
          <cell r="K1549">
            <v>25</v>
          </cell>
          <cell r="L1549" t="str">
            <v>00671436002830</v>
          </cell>
          <cell r="M1549">
            <v>0</v>
          </cell>
          <cell r="N1549" t="str">
            <v>30671436002831</v>
          </cell>
        </row>
        <row r="1550">
          <cell r="B1550" t="str">
            <v>P-5300</v>
          </cell>
          <cell r="C1550" t="str">
            <v>TECH SPECIALTIES</v>
          </cell>
          <cell r="D1550">
            <v>12.043200000000001</v>
          </cell>
          <cell r="E1550">
            <v>12.043200000000001</v>
          </cell>
          <cell r="F1550">
            <v>12.043200000000001</v>
          </cell>
          <cell r="G1550" t="str">
            <v xml:space="preserve">FLASHING, 3", FLEX-ALL  </v>
          </cell>
          <cell r="H1550" t="str">
            <v>ROOFING PRODUCTS</v>
          </cell>
          <cell r="I1550" t="str">
            <v>ROOF FLASHING</v>
          </cell>
          <cell r="J1550" t="str">
            <v>EA</v>
          </cell>
          <cell r="K1550">
            <v>25</v>
          </cell>
          <cell r="L1550" t="str">
            <v>00671436002847</v>
          </cell>
          <cell r="M1550">
            <v>0</v>
          </cell>
          <cell r="N1550" t="str">
            <v>30671436002848</v>
          </cell>
        </row>
        <row r="1551">
          <cell r="B1551" t="str">
            <v>P-6150</v>
          </cell>
          <cell r="C1551" t="str">
            <v>TECH SPECIALTIES</v>
          </cell>
          <cell r="D1551">
            <v>6.1568000000000005</v>
          </cell>
          <cell r="E1551">
            <v>6.1568000000000005</v>
          </cell>
          <cell r="F1551">
            <v>6.1568000000000005</v>
          </cell>
          <cell r="G1551" t="str">
            <v>FLASHING, 1 1/4"-1 1/2" POLY IV HARD BASE W/ SOFT COLLAR</v>
          </cell>
          <cell r="H1551" t="str">
            <v>ROOFING PRODUCTS</v>
          </cell>
          <cell r="I1551" t="str">
            <v>ROOF FLASHING</v>
          </cell>
          <cell r="J1551" t="str">
            <v>EA</v>
          </cell>
          <cell r="K1551">
            <v>12</v>
          </cell>
          <cell r="L1551" t="str">
            <v>671436009259</v>
          </cell>
          <cell r="M1551">
            <v>0</v>
          </cell>
          <cell r="N1551" t="str">
            <v>30671436009250</v>
          </cell>
        </row>
        <row r="1552">
          <cell r="B1552" t="str">
            <v>P-6200</v>
          </cell>
          <cell r="C1552" t="str">
            <v>TECH SPECIALTIES</v>
          </cell>
          <cell r="D1552">
            <v>5.8748144286382757</v>
          </cell>
          <cell r="E1552">
            <v>5.7202475881393244</v>
          </cell>
          <cell r="F1552">
            <v>5.7315476962837417</v>
          </cell>
          <cell r="G1552" t="str">
            <v>FLASHING, 2" POLY IV HARD BASE WITH SOFT WITH SOFT COLLAR</v>
          </cell>
          <cell r="H1552" t="str">
            <v>ROOFING PRODUCTS</v>
          </cell>
          <cell r="I1552" t="str">
            <v>ROOF FLASHING</v>
          </cell>
          <cell r="J1552" t="str">
            <v>EA</v>
          </cell>
          <cell r="K1552">
            <v>12</v>
          </cell>
          <cell r="L1552" t="str">
            <v>671436009266</v>
          </cell>
          <cell r="M1552">
            <v>0</v>
          </cell>
          <cell r="N1552" t="str">
            <v>30671436009267</v>
          </cell>
        </row>
        <row r="1553">
          <cell r="B1553" t="str">
            <v>P-6300</v>
          </cell>
          <cell r="C1553" t="str">
            <v>TECH SPECIALTIES</v>
          </cell>
          <cell r="D1553">
            <v>7.3839999999999995</v>
          </cell>
          <cell r="E1553">
            <v>7.3839999999999995</v>
          </cell>
          <cell r="F1553">
            <v>7.3839999999999995</v>
          </cell>
          <cell r="G1553" t="str">
            <v>FLASHING, 3" POLY IV HARD BASE WITH SOFT COLLAR</v>
          </cell>
          <cell r="H1553" t="str">
            <v>ROOFING PRODUCTS</v>
          </cell>
          <cell r="I1553" t="str">
            <v>ROOF FLASHING</v>
          </cell>
          <cell r="J1553" t="str">
            <v>EA</v>
          </cell>
          <cell r="K1553">
            <v>12</v>
          </cell>
          <cell r="L1553" t="str">
            <v>671436009273</v>
          </cell>
          <cell r="M1553">
            <v>0</v>
          </cell>
          <cell r="N1553" t="str">
            <v>30671436009274</v>
          </cell>
        </row>
        <row r="1554">
          <cell r="B1554" t="str">
            <v>P-6400</v>
          </cell>
          <cell r="C1554" t="str">
            <v>TECH SPECIALTIES</v>
          </cell>
          <cell r="D1554">
            <v>11.183706366444421</v>
          </cell>
          <cell r="E1554">
            <v>10.889462151733118</v>
          </cell>
          <cell r="F1554">
            <v>10.910973825494279</v>
          </cell>
          <cell r="G1554" t="str">
            <v>FLASHING, 4" POLY IV HARD BASE WITH SOFT COLLAR</v>
          </cell>
          <cell r="H1554" t="str">
            <v>ROOFING PRODUCTS</v>
          </cell>
          <cell r="I1554" t="str">
            <v>ROOF FLASHING</v>
          </cell>
          <cell r="J1554" t="str">
            <v>EA</v>
          </cell>
          <cell r="K1554">
            <v>12</v>
          </cell>
          <cell r="L1554" t="str">
            <v>671436009280</v>
          </cell>
          <cell r="M1554">
            <v>0</v>
          </cell>
          <cell r="N1554" t="str">
            <v>30671436009281</v>
          </cell>
        </row>
        <row r="1555">
          <cell r="B1555" t="str">
            <v>P-70823</v>
          </cell>
          <cell r="C1555" t="str">
            <v>TECH SPECIALTIES</v>
          </cell>
          <cell r="D1555">
            <v>39.831128252233604</v>
          </cell>
          <cell r="E1555">
            <v>35.700646435115829</v>
          </cell>
          <cell r="F1555">
            <v>39.858691700289498</v>
          </cell>
          <cell r="G1555" t="str">
            <v xml:space="preserve">CLAMP, MEMBRANE ADAPTER RING </v>
          </cell>
          <cell r="H1555" t="str">
            <v>RAW MATERIALS</v>
          </cell>
          <cell r="I1555" t="str">
            <v>TECH RAW MATERIALS</v>
          </cell>
          <cell r="J1555" t="str">
            <v>EA</v>
          </cell>
          <cell r="K1555">
            <v>1</v>
          </cell>
          <cell r="L1555" t="str">
            <v>671436002243</v>
          </cell>
          <cell r="M1555">
            <v>0</v>
          </cell>
          <cell r="N1555" t="str">
            <v>30671436002244</v>
          </cell>
        </row>
        <row r="1556">
          <cell r="B1556" t="str">
            <v>P-70825</v>
          </cell>
          <cell r="C1556" t="str">
            <v>TECH SPECIALTIES</v>
          </cell>
          <cell r="D1556">
            <v>11.048856658039833</v>
          </cell>
          <cell r="E1556">
            <v>9.9030919376188162</v>
          </cell>
          <cell r="F1556">
            <v>11.0565025520914</v>
          </cell>
          <cell r="G1556" t="str">
            <v xml:space="preserve">ADAPTER, OVERFLOW, 2"  </v>
          </cell>
          <cell r="H1556" t="str">
            <v>RAW MATERIALS</v>
          </cell>
          <cell r="I1556" t="str">
            <v>TECH RAW MATERIALS</v>
          </cell>
          <cell r="J1556" t="str">
            <v>EA</v>
          </cell>
          <cell r="K1556">
            <v>125</v>
          </cell>
          <cell r="L1556" t="str">
            <v>671436101519</v>
          </cell>
          <cell r="M1556">
            <v>0</v>
          </cell>
          <cell r="N1556" t="str">
            <v>30671436101510</v>
          </cell>
        </row>
        <row r="1557">
          <cell r="B1557" t="str">
            <v>P-70826</v>
          </cell>
          <cell r="C1557" t="str">
            <v>TECH SPECIALTIES</v>
          </cell>
          <cell r="D1557">
            <v>12.429963740294813</v>
          </cell>
          <cell r="E1557">
            <v>11.140978429821164</v>
          </cell>
          <cell r="F1557">
            <v>12.438565371102825</v>
          </cell>
          <cell r="G1557" t="str">
            <v xml:space="preserve">ADAPTER, OVERFLOW, 3"  </v>
          </cell>
          <cell r="H1557" t="str">
            <v>RAW MATERIALS</v>
          </cell>
          <cell r="I1557" t="str">
            <v>TECH RAW MATERIALS</v>
          </cell>
          <cell r="J1557" t="str">
            <v>EA</v>
          </cell>
          <cell r="K1557">
            <v>125</v>
          </cell>
          <cell r="L1557" t="str">
            <v>671436101526</v>
          </cell>
          <cell r="M1557">
            <v>0</v>
          </cell>
          <cell r="N1557" t="str">
            <v>30671436101527</v>
          </cell>
        </row>
        <row r="1558">
          <cell r="B1558" t="str">
            <v>P-7123</v>
          </cell>
          <cell r="C1558" t="str">
            <v>TECH SPECIALTIES</v>
          </cell>
          <cell r="D1558">
            <v>7.4360000000000008</v>
          </cell>
          <cell r="E1558">
            <v>7.4360000000000008</v>
          </cell>
          <cell r="F1558">
            <v>7.4360000000000008</v>
          </cell>
          <cell r="G1558" t="str">
            <v>FLASHING, 1 1/2", 2", 3" POLY V HARD BASE SOFT COLLAR, MULTI-FIT</v>
          </cell>
          <cell r="H1558" t="str">
            <v>ROOFING PRODUCTS</v>
          </cell>
          <cell r="I1558" t="str">
            <v>ROOF FLASHING</v>
          </cell>
          <cell r="J1558" t="str">
            <v>EA</v>
          </cell>
          <cell r="K1558">
            <v>12</v>
          </cell>
          <cell r="L1558" t="str">
            <v>671436009297</v>
          </cell>
          <cell r="M1558">
            <v>0</v>
          </cell>
          <cell r="N1558" t="str">
            <v>30671436009298</v>
          </cell>
        </row>
        <row r="1559">
          <cell r="B1559" t="str">
            <v>P-8034</v>
          </cell>
          <cell r="C1559" t="str">
            <v>TECH SPECIALTIES</v>
          </cell>
          <cell r="D1559">
            <v>12.477243488346424</v>
          </cell>
          <cell r="E1559">
            <v>12.148966207837189</v>
          </cell>
          <cell r="F1559">
            <v>12.172965978804459</v>
          </cell>
          <cell r="G1559" t="str">
            <v xml:space="preserve">FLASHING, 3", 4" GALVANIZED </v>
          </cell>
          <cell r="H1559" t="str">
            <v>ROOFING PRODUCTS</v>
          </cell>
          <cell r="I1559" t="str">
            <v>ROOF FLASHING</v>
          </cell>
          <cell r="J1559" t="str">
            <v>EA</v>
          </cell>
          <cell r="K1559">
            <v>12</v>
          </cell>
          <cell r="L1559" t="str">
            <v>671436226922</v>
          </cell>
          <cell r="M1559">
            <v>0</v>
          </cell>
          <cell r="N1559" t="str">
            <v>30671436226923</v>
          </cell>
        </row>
        <row r="1560">
          <cell r="B1560" t="str">
            <v>P-8123</v>
          </cell>
          <cell r="C1560" t="str">
            <v>TECH SPECIALTIES</v>
          </cell>
          <cell r="D1560">
            <v>10.375245665255667</v>
          </cell>
          <cell r="E1560">
            <v>10.102272116668074</v>
          </cell>
          <cell r="F1560">
            <v>10.122228729675415</v>
          </cell>
          <cell r="G1560" t="str">
            <v xml:space="preserve">FLASHING, 1 1/2", 2", 3" GALVANIZED </v>
          </cell>
          <cell r="H1560" t="str">
            <v>ROOFING PRODUCTS</v>
          </cell>
          <cell r="I1560" t="str">
            <v>ROOF FLASHING</v>
          </cell>
          <cell r="J1560" t="str">
            <v>EA</v>
          </cell>
          <cell r="K1560">
            <v>12</v>
          </cell>
          <cell r="L1560" t="str">
            <v>671436226915</v>
          </cell>
          <cell r="M1560">
            <v>0</v>
          </cell>
          <cell r="N1560" t="str">
            <v>30671436226916</v>
          </cell>
        </row>
        <row r="1561">
          <cell r="B1561" t="str">
            <v>P-9034</v>
          </cell>
          <cell r="C1561" t="str">
            <v>TECH SPECIALTIES</v>
          </cell>
          <cell r="D1561">
            <v>13.609088470010681</v>
          </cell>
          <cell r="E1561">
            <v>13.25103225692825</v>
          </cell>
          <cell r="F1561">
            <v>13.277209112950867</v>
          </cell>
          <cell r="G1561" t="str">
            <v xml:space="preserve">FLASHING, 3" ,4" ALUMINUM </v>
          </cell>
          <cell r="H1561" t="str">
            <v>ROOFING PRODUCTS</v>
          </cell>
          <cell r="I1561" t="str">
            <v>ROOF FLASHING</v>
          </cell>
          <cell r="J1561" t="str">
            <v>EA</v>
          </cell>
          <cell r="K1561">
            <v>12</v>
          </cell>
          <cell r="L1561" t="str">
            <v>671436226946</v>
          </cell>
          <cell r="M1561">
            <v>0</v>
          </cell>
          <cell r="N1561" t="str">
            <v>30671436226947</v>
          </cell>
        </row>
        <row r="1562">
          <cell r="B1562" t="str">
            <v>P-9123</v>
          </cell>
          <cell r="C1562" t="str">
            <v>TECH SPECIALTIES</v>
          </cell>
          <cell r="D1562">
            <v>14.821779521793811</v>
          </cell>
          <cell r="E1562">
            <v>14.431817309525819</v>
          </cell>
          <cell r="F1562">
            <v>14.46032675667916</v>
          </cell>
          <cell r="G1562" t="str">
            <v xml:space="preserve">FLASHING, 1 1/2", 2", 3" ALUMINUM </v>
          </cell>
          <cell r="H1562" t="str">
            <v>ROOFING PRODUCTS</v>
          </cell>
          <cell r="I1562" t="str">
            <v>ROOF FLASHING</v>
          </cell>
          <cell r="J1562" t="str">
            <v>EA</v>
          </cell>
          <cell r="K1562">
            <v>12</v>
          </cell>
          <cell r="L1562" t="str">
            <v>671436226892</v>
          </cell>
          <cell r="M1562">
            <v>0</v>
          </cell>
          <cell r="N1562" t="str">
            <v>30671436226893</v>
          </cell>
        </row>
        <row r="1563">
          <cell r="B1563" t="str">
            <v>R-1278</v>
          </cell>
          <cell r="C1563" t="str">
            <v>TECH SPECIALTIES</v>
          </cell>
          <cell r="D1563">
            <v>3.1757711588272102</v>
          </cell>
          <cell r="E1563">
            <v>1.9417522652695511</v>
          </cell>
          <cell r="F1563">
            <v>2.5811107101732809</v>
          </cell>
          <cell r="G1563" t="str">
            <v>CLEANOUT COVER, 4 1/2" UNPLATED, WITH SCREW FLAT</v>
          </cell>
          <cell r="H1563" t="str">
            <v>DRAINAGE</v>
          </cell>
          <cell r="I1563" t="str">
            <v>RESIDENTIAL DRAINAGE</v>
          </cell>
          <cell r="J1563" t="str">
            <v>EA</v>
          </cell>
          <cell r="K1563">
            <v>20</v>
          </cell>
          <cell r="L1563" t="str">
            <v>671436000966</v>
          </cell>
          <cell r="M1563">
            <v>0</v>
          </cell>
          <cell r="N1563" t="str">
            <v>30671436000967</v>
          </cell>
        </row>
        <row r="1564">
          <cell r="B1564" t="str">
            <v>R-1279</v>
          </cell>
          <cell r="C1564" t="str">
            <v>TECH SPECIALTIES</v>
          </cell>
          <cell r="D1564">
            <v>8.076314584948511</v>
          </cell>
          <cell r="E1564">
            <v>4.9380768815044629</v>
          </cell>
          <cell r="F1564">
            <v>6.5640315474234328</v>
          </cell>
          <cell r="G1564" t="str">
            <v>CLEANOUT COVER, 5 1/2" FLAT, WITH SCREW UNPLATED</v>
          </cell>
          <cell r="H1564" t="str">
            <v>DRAINAGE</v>
          </cell>
          <cell r="I1564" t="str">
            <v>RESIDENTIAL DRAINAGE</v>
          </cell>
          <cell r="J1564" t="str">
            <v>EA</v>
          </cell>
          <cell r="K1564">
            <v>20</v>
          </cell>
          <cell r="L1564" t="str">
            <v>00671436000973</v>
          </cell>
          <cell r="M1564">
            <v>0</v>
          </cell>
          <cell r="N1564" t="str">
            <v>30671436000974</v>
          </cell>
        </row>
        <row r="1565">
          <cell r="B1565" t="str">
            <v>R-1538</v>
          </cell>
          <cell r="C1565" t="str">
            <v>TECH SPECIALTIES</v>
          </cell>
          <cell r="D1565">
            <v>10.26650159103624</v>
          </cell>
          <cell r="E1565">
            <v>6.2772163747938095</v>
          </cell>
          <cell r="F1565">
            <v>8.3441078992670743</v>
          </cell>
          <cell r="G1565" t="str">
            <v>CLEANOUT COVER, 4 1/2" UNPLATED, WITH SCREW FLAT</v>
          </cell>
          <cell r="H1565" t="str">
            <v>DRAINAGE</v>
          </cell>
          <cell r="I1565" t="str">
            <v>RESIDENTIAL DRAINAGE</v>
          </cell>
          <cell r="J1565" t="str">
            <v>EA</v>
          </cell>
          <cell r="K1565">
            <v>20</v>
          </cell>
          <cell r="L1565" t="str">
            <v>00671436001031</v>
          </cell>
          <cell r="M1565">
            <v>0</v>
          </cell>
          <cell r="N1565" t="str">
            <v>30671436001032</v>
          </cell>
        </row>
        <row r="1566">
          <cell r="B1566" t="str">
            <v>R-1539</v>
          </cell>
          <cell r="C1566" t="str">
            <v>TECH SPECIALTIES</v>
          </cell>
          <cell r="D1566">
            <v>12.319801909243488</v>
          </cell>
          <cell r="E1566">
            <v>7.5326596497525697</v>
          </cell>
          <cell r="F1566">
            <v>10.012929479120487</v>
          </cell>
          <cell r="G1566" t="str">
            <v>CLEANOUT COVER, 5 1/2" FLAT, WITH SCREW CHROME PLATED</v>
          </cell>
          <cell r="H1566" t="str">
            <v>DRAINAGE</v>
          </cell>
          <cell r="I1566" t="str">
            <v>RESIDENTIAL DRAINAGE</v>
          </cell>
          <cell r="J1566" t="str">
            <v>EA</v>
          </cell>
          <cell r="K1566">
            <v>20</v>
          </cell>
          <cell r="L1566" t="str">
            <v>00671436001048</v>
          </cell>
          <cell r="M1566">
            <v>0</v>
          </cell>
          <cell r="N1566" t="str">
            <v>30671436001049</v>
          </cell>
        </row>
        <row r="1567">
          <cell r="B1567" t="str">
            <v>R-1542</v>
          </cell>
          <cell r="C1567" t="str">
            <v>TECH SPECIALTIES</v>
          </cell>
          <cell r="D1567">
            <v>12.593575285004453</v>
          </cell>
          <cell r="E1567">
            <v>7.7000520864137378</v>
          </cell>
          <cell r="F1567">
            <v>10.235439023100943</v>
          </cell>
          <cell r="G1567" t="str">
            <v>CLEANOUT COVER, 4 1/2" BELL-SHAPED, W/ SCREW CHROME PLATED</v>
          </cell>
          <cell r="H1567" t="str">
            <v>DRAINAGE</v>
          </cell>
          <cell r="I1567" t="str">
            <v>RESIDENTIAL DRAINAGE</v>
          </cell>
          <cell r="J1567" t="str">
            <v>EA</v>
          </cell>
          <cell r="K1567">
            <v>20</v>
          </cell>
          <cell r="L1567" t="str">
            <v>00671436001055</v>
          </cell>
          <cell r="M1567">
            <v>0</v>
          </cell>
          <cell r="N1567" t="str">
            <v>30671436001056</v>
          </cell>
        </row>
        <row r="1568">
          <cell r="B1568" t="str">
            <v>R-1543</v>
          </cell>
          <cell r="C1568" t="str">
            <v>TECH SPECIALTIES</v>
          </cell>
          <cell r="D1568">
            <v>14.318347552298544</v>
          </cell>
          <cell r="E1568">
            <v>8.7546244373790998</v>
          </cell>
          <cell r="F1568">
            <v>11.637249150177812</v>
          </cell>
          <cell r="G1568" t="str">
            <v>CLEANOUT COVER, 5 1/2" BELL-SHAPED, W/ SCREW CHROME PLATED</v>
          </cell>
          <cell r="H1568" t="str">
            <v>DRAINAGE</v>
          </cell>
          <cell r="I1568" t="str">
            <v>RESIDENTIAL DRAINAGE</v>
          </cell>
          <cell r="J1568" t="str">
            <v>EA</v>
          </cell>
          <cell r="K1568">
            <v>20</v>
          </cell>
          <cell r="L1568" t="str">
            <v>00671436001062</v>
          </cell>
          <cell r="M1568">
            <v>0</v>
          </cell>
          <cell r="N1568" t="str">
            <v>30671436001063</v>
          </cell>
        </row>
        <row r="1569">
          <cell r="B1569" t="str">
            <v>T-0020</v>
          </cell>
          <cell r="C1569" t="str">
            <v>TECH SPECIALTIES</v>
          </cell>
          <cell r="D1569">
            <v>269.48690039625114</v>
          </cell>
          <cell r="E1569">
            <v>262.3966783550149</v>
          </cell>
          <cell r="F1569">
            <v>262.91503193962109</v>
          </cell>
          <cell r="G1569" t="str">
            <v>ROOF DRAIN, ABS, 2" SIDE OUTLET WITH OVERFLOW</v>
          </cell>
          <cell r="H1569" t="str">
            <v>ROOFING PRODUCTS</v>
          </cell>
          <cell r="I1569" t="str">
            <v>ROOF DRAIN, PLASTIC</v>
          </cell>
          <cell r="J1569" t="str">
            <v>EA</v>
          </cell>
          <cell r="K1569">
            <v>1</v>
          </cell>
          <cell r="L1569" t="str">
            <v>671436200069</v>
          </cell>
          <cell r="M1569">
            <v>0</v>
          </cell>
          <cell r="N1569" t="str">
            <v>30671436200060</v>
          </cell>
        </row>
        <row r="1570">
          <cell r="B1570" t="str">
            <v>T-0022</v>
          </cell>
          <cell r="C1570" t="str">
            <v>TECH SPECIALTIES</v>
          </cell>
          <cell r="D1570">
            <v>321.76735907312383</v>
          </cell>
          <cell r="E1570">
            <v>313.30163395588778</v>
          </cell>
          <cell r="F1570">
            <v>313.92054813590761</v>
          </cell>
          <cell r="G1570" t="str">
            <v>ROOF DRAIN, ABS, 3" SIDE OUTLET WITH OVERFLOW</v>
          </cell>
          <cell r="H1570" t="str">
            <v>ROOFING PRODUCTS</v>
          </cell>
          <cell r="I1570" t="str">
            <v>ROOF DRAIN, PLASTIC</v>
          </cell>
          <cell r="J1570" t="str">
            <v>EA</v>
          </cell>
          <cell r="K1570">
            <v>1</v>
          </cell>
          <cell r="L1570" t="str">
            <v>671436200076</v>
          </cell>
          <cell r="M1570">
            <v>0</v>
          </cell>
          <cell r="N1570" t="str">
            <v>30671436200077</v>
          </cell>
        </row>
        <row r="1571">
          <cell r="B1571" t="str">
            <v>T-0024</v>
          </cell>
          <cell r="C1571" t="str">
            <v>TECH SPECIALTIES</v>
          </cell>
          <cell r="D1571">
            <v>377.28166055475151</v>
          </cell>
          <cell r="E1571">
            <v>367.35534969702093</v>
          </cell>
          <cell r="F1571">
            <v>368.0810447154696</v>
          </cell>
          <cell r="G1571" t="str">
            <v>ROOF DRAIN, ABS, 4" SIDE OUTLET WITH OVERFLOW</v>
          </cell>
          <cell r="H1571" t="str">
            <v>ROOFING PRODUCTS</v>
          </cell>
          <cell r="I1571" t="str">
            <v>ROOF DRAIN, PLASTIC</v>
          </cell>
          <cell r="J1571" t="str">
            <v>EA</v>
          </cell>
          <cell r="K1571">
            <v>1</v>
          </cell>
          <cell r="L1571" t="str">
            <v>671436200083</v>
          </cell>
          <cell r="M1571">
            <v>0</v>
          </cell>
          <cell r="N1571" t="str">
            <v>30671436200084</v>
          </cell>
        </row>
        <row r="1572">
          <cell r="B1572" t="str">
            <v>T-0050</v>
          </cell>
          <cell r="C1572" t="str">
            <v>TECH SPECIALTIES</v>
          </cell>
          <cell r="D1572">
            <v>208.85234780709459</v>
          </cell>
          <cell r="E1572">
            <v>203.35742572513655</v>
          </cell>
          <cell r="F1572">
            <v>203.75914975320637</v>
          </cell>
          <cell r="G1572" t="str">
            <v xml:space="preserve">ROOF DRAIN ABS, 2" SIDE OUTLET </v>
          </cell>
          <cell r="H1572" t="str">
            <v>ROOFING PRODUCTS</v>
          </cell>
          <cell r="I1572" t="str">
            <v>ROOF DRAIN, PLASTIC</v>
          </cell>
          <cell r="J1572" t="str">
            <v>EA</v>
          </cell>
          <cell r="K1572">
            <v>1</v>
          </cell>
          <cell r="L1572" t="str">
            <v>671436200137</v>
          </cell>
          <cell r="M1572">
            <v>0</v>
          </cell>
          <cell r="N1572" t="str">
            <v>30671436200138</v>
          </cell>
        </row>
        <row r="1573">
          <cell r="B1573" t="str">
            <v>T-0052</v>
          </cell>
          <cell r="C1573" t="str">
            <v>TECH SPECIALTIES</v>
          </cell>
          <cell r="D1573">
            <v>239.97808480286159</v>
          </cell>
          <cell r="E1573">
            <v>233.66424207514075</v>
          </cell>
          <cell r="F1573">
            <v>234.12583594223261</v>
          </cell>
          <cell r="G1573" t="str">
            <v xml:space="preserve">ROOF DRAIN, ABS, 3" SIDE OUTLET </v>
          </cell>
          <cell r="H1573" t="str">
            <v>ROOFING PRODUCTS</v>
          </cell>
          <cell r="I1573" t="str">
            <v>ROOF DRAIN, PLASTIC</v>
          </cell>
          <cell r="J1573" t="str">
            <v>EA</v>
          </cell>
          <cell r="K1573">
            <v>1</v>
          </cell>
          <cell r="L1573" t="str">
            <v>671436200144</v>
          </cell>
          <cell r="M1573">
            <v>0</v>
          </cell>
          <cell r="N1573" t="str">
            <v>30671436200145</v>
          </cell>
        </row>
        <row r="1574">
          <cell r="B1574" t="str">
            <v>T-0054</v>
          </cell>
          <cell r="C1574" t="str">
            <v>TECH SPECIALTIES</v>
          </cell>
          <cell r="D1574">
            <v>256.01255537643857</v>
          </cell>
          <cell r="E1574">
            <v>249.27684443726415</v>
          </cell>
          <cell r="F1574">
            <v>249.76928034264009</v>
          </cell>
          <cell r="G1574" t="str">
            <v xml:space="preserve">ROOF DRAIN, ABS, 4" SIDE OUTLET </v>
          </cell>
          <cell r="H1574" t="str">
            <v>ROOFING PRODUCTS</v>
          </cell>
          <cell r="I1574" t="str">
            <v>ROOF DRAIN, PLASTIC</v>
          </cell>
          <cell r="J1574" t="str">
            <v>EA</v>
          </cell>
          <cell r="K1574">
            <v>1</v>
          </cell>
          <cell r="L1574" t="str">
            <v>671436200151</v>
          </cell>
          <cell r="M1574">
            <v>0</v>
          </cell>
          <cell r="N1574" t="str">
            <v>30671436200152</v>
          </cell>
        </row>
        <row r="1575">
          <cell r="B1575" t="str">
            <v>T-0073</v>
          </cell>
          <cell r="C1575" t="str">
            <v>TECH SPECIALTIES</v>
          </cell>
          <cell r="D1575">
            <v>242.538210356626</v>
          </cell>
          <cell r="E1575">
            <v>236.15701051951339</v>
          </cell>
          <cell r="F1575">
            <v>236.623528745659</v>
          </cell>
          <cell r="G1575" t="str">
            <v xml:space="preserve">ROOF DRAIN, CAST IRON, 3", WITH OVERFLOW </v>
          </cell>
          <cell r="H1575" t="str">
            <v>ROOFING PRODUCTS</v>
          </cell>
          <cell r="I1575" t="str">
            <v>ROOF DRAIN, CAST IRON</v>
          </cell>
          <cell r="J1575" t="str">
            <v>EA</v>
          </cell>
          <cell r="K1575">
            <v>1</v>
          </cell>
          <cell r="L1575" t="str">
            <v>00671436200175</v>
          </cell>
          <cell r="M1575">
            <v>0</v>
          </cell>
          <cell r="N1575" t="str">
            <v>30671436200176</v>
          </cell>
        </row>
        <row r="1576">
          <cell r="B1576" t="str">
            <v>T-0074</v>
          </cell>
          <cell r="C1576" t="str">
            <v>TECH SPECIALTIES</v>
          </cell>
          <cell r="D1576">
            <v>256.01255537643857</v>
          </cell>
          <cell r="E1576">
            <v>249.27684443726415</v>
          </cell>
          <cell r="F1576">
            <v>249.76928034264009</v>
          </cell>
          <cell r="G1576" t="str">
            <v xml:space="preserve">ROOF DRAIN, CAST IRON, 4", WITH OVERFLOW </v>
          </cell>
          <cell r="H1576" t="str">
            <v>ROOFING PRODUCTS</v>
          </cell>
          <cell r="I1576" t="str">
            <v>ROOF DRAIN, CAST IRON</v>
          </cell>
          <cell r="J1576" t="str">
            <v>EA</v>
          </cell>
          <cell r="K1576">
            <v>1</v>
          </cell>
          <cell r="L1576" t="str">
            <v>00671436200182</v>
          </cell>
          <cell r="M1576">
            <v>0</v>
          </cell>
          <cell r="N1576" t="str">
            <v>30671436200183</v>
          </cell>
        </row>
        <row r="1577">
          <cell r="B1577" t="str">
            <v>T-0082</v>
          </cell>
          <cell r="C1577" t="str">
            <v>TECH SPECIALTIES</v>
          </cell>
          <cell r="D1577">
            <v>126.90405</v>
          </cell>
          <cell r="E1577">
            <v>126.90405</v>
          </cell>
          <cell r="F1577">
            <v>126.90405</v>
          </cell>
          <cell r="G1577" t="str">
            <v>DRAIN, ROOF, 2"X 2" NH OVERLOW</v>
          </cell>
          <cell r="H1577" t="str">
            <v>ROOFING PRODUCTS</v>
          </cell>
          <cell r="I1577" t="str">
            <v>ROOF DRAIN, CAST IRON</v>
          </cell>
          <cell r="J1577" t="str">
            <v>EA</v>
          </cell>
          <cell r="L1577" t="str">
            <v>671436019210</v>
          </cell>
          <cell r="M1577">
            <v>0</v>
          </cell>
          <cell r="N1577" t="str">
            <v>30671436019228</v>
          </cell>
        </row>
        <row r="1578">
          <cell r="B1578" t="str">
            <v>T-0083</v>
          </cell>
          <cell r="C1578" t="str">
            <v>TECH SPECIALTIES</v>
          </cell>
          <cell r="D1578">
            <v>126.90405</v>
          </cell>
          <cell r="E1578">
            <v>126.90405</v>
          </cell>
          <cell r="F1578">
            <v>126.90405</v>
          </cell>
          <cell r="G1578" t="str">
            <v>DRAIN, ROOF, 3" X 3" NH OVERFLOW</v>
          </cell>
          <cell r="H1578" t="str">
            <v>ROOFING PRODUCTS</v>
          </cell>
          <cell r="I1578" t="str">
            <v>ROOF DRAIN, CAST IRON</v>
          </cell>
          <cell r="J1578" t="str">
            <v>EA</v>
          </cell>
          <cell r="K1578">
            <v>1</v>
          </cell>
          <cell r="L1578" t="str">
            <v>671436019234</v>
          </cell>
          <cell r="M1578">
            <v>0</v>
          </cell>
          <cell r="N1578" t="str">
            <v>30671436019242</v>
          </cell>
        </row>
        <row r="1579">
          <cell r="B1579" t="str">
            <v>T-0084</v>
          </cell>
          <cell r="C1579" t="str">
            <v>TECH SPECIALTIES</v>
          </cell>
          <cell r="D1579">
            <v>126.90405</v>
          </cell>
          <cell r="E1579">
            <v>126.90405</v>
          </cell>
          <cell r="F1579">
            <v>126.90405</v>
          </cell>
          <cell r="G1579" t="str">
            <v>DRAIN, ROOF, 4" X 4" NH OVERFLOW</v>
          </cell>
          <cell r="H1579" t="str">
            <v>ROOFING PRODUCTS</v>
          </cell>
          <cell r="I1579" t="str">
            <v>ROOF DRAIN, CAST IRON</v>
          </cell>
          <cell r="J1579" t="str">
            <v>EA</v>
          </cell>
          <cell r="K1579">
            <v>1</v>
          </cell>
          <cell r="L1579" t="str">
            <v>671436019258</v>
          </cell>
          <cell r="M1579">
            <v>0</v>
          </cell>
          <cell r="N1579" t="str">
            <v>30671436019266</v>
          </cell>
        </row>
        <row r="1580">
          <cell r="B1580" t="str">
            <v>T-0200</v>
          </cell>
          <cell r="C1580" t="str">
            <v>TECH SPECIALTIES</v>
          </cell>
          <cell r="D1580">
            <v>59.556604987571497</v>
          </cell>
          <cell r="E1580">
            <v>57.989665916458293</v>
          </cell>
          <cell r="F1580">
            <v>58.104222058656269</v>
          </cell>
          <cell r="G1580" t="str">
            <v>DECK DRAIN, ADJUSTABLE, 4" INLET X 2" OUTLET 2" BODY DEPTH</v>
          </cell>
          <cell r="H1580" t="str">
            <v>ROOFING PRODUCTS</v>
          </cell>
          <cell r="I1580" t="str">
            <v>ROOF DRAIN, PLASTIC</v>
          </cell>
          <cell r="J1580" t="str">
            <v>EA</v>
          </cell>
          <cell r="K1580">
            <v>10</v>
          </cell>
          <cell r="L1580" t="str">
            <v>671436200274</v>
          </cell>
          <cell r="M1580">
            <v>0</v>
          </cell>
          <cell r="N1580" t="str">
            <v>30671436200275</v>
          </cell>
        </row>
        <row r="1581">
          <cell r="B1581" t="str">
            <v>T-0202</v>
          </cell>
          <cell r="C1581" t="str">
            <v>TECH SPECIALTIES</v>
          </cell>
          <cell r="D1581">
            <v>64.676856095100263</v>
          </cell>
          <cell r="E1581">
            <v>62.975202805203573</v>
          </cell>
          <cell r="F1581">
            <v>63.099607665509069</v>
          </cell>
          <cell r="G1581" t="str">
            <v>DECK DRAIN, ADJUSTABLE, 4" INLET X 3" OUTLET 2" BODY DEPTH</v>
          </cell>
          <cell r="H1581" t="str">
            <v>ROOFING PRODUCTS</v>
          </cell>
          <cell r="I1581" t="str">
            <v>ROOF DRAIN, PLASTIC</v>
          </cell>
          <cell r="J1581" t="str">
            <v>EA</v>
          </cell>
          <cell r="K1581">
            <v>10</v>
          </cell>
          <cell r="L1581" t="str">
            <v>671436200281</v>
          </cell>
          <cell r="M1581">
            <v>0</v>
          </cell>
          <cell r="N1581" t="str">
            <v>30671436200282</v>
          </cell>
        </row>
        <row r="1582">
          <cell r="B1582" t="str">
            <v>T-0204</v>
          </cell>
          <cell r="C1582" t="str">
            <v>TECH SPECIALTIES</v>
          </cell>
          <cell r="D1582">
            <v>64.676856095100263</v>
          </cell>
          <cell r="E1582">
            <v>62.975202805203573</v>
          </cell>
          <cell r="F1582">
            <v>63.099607665509069</v>
          </cell>
          <cell r="G1582" t="str">
            <v>DECK DRAIN, ADJUSTABLE, 4" INLET X 2" OUTLET 4" BODY DEPTH</v>
          </cell>
          <cell r="H1582" t="str">
            <v>ROOFING PRODUCTS</v>
          </cell>
          <cell r="I1582" t="str">
            <v>ROOF DRAIN, PLASTIC</v>
          </cell>
          <cell r="J1582" t="str">
            <v>EA</v>
          </cell>
          <cell r="K1582">
            <v>10</v>
          </cell>
          <cell r="L1582" t="str">
            <v>671436200298</v>
          </cell>
          <cell r="M1582">
            <v>0</v>
          </cell>
          <cell r="N1582" t="str">
            <v>30671436200299</v>
          </cell>
        </row>
        <row r="1583">
          <cell r="B1583" t="str">
            <v>T-0206</v>
          </cell>
          <cell r="C1583" t="str">
            <v>TECH SPECIALTIES</v>
          </cell>
          <cell r="D1583">
            <v>80.846070118875346</v>
          </cell>
          <cell r="E1583">
            <v>78.719003506504478</v>
          </cell>
          <cell r="F1583">
            <v>78.874509581886329</v>
          </cell>
          <cell r="G1583" t="str">
            <v>DECK DRAIN, ADJUSTABLE, 4" INLET X 3" OUTLET 4" BODY DEPTH</v>
          </cell>
          <cell r="H1583" t="str">
            <v>ROOFING PRODUCTS</v>
          </cell>
          <cell r="I1583" t="str">
            <v>ROOF DRAIN, PLASTIC</v>
          </cell>
          <cell r="J1583" t="str">
            <v>EA</v>
          </cell>
          <cell r="K1583">
            <v>10</v>
          </cell>
          <cell r="L1583" t="str">
            <v>671436200304</v>
          </cell>
          <cell r="M1583">
            <v>0</v>
          </cell>
          <cell r="N1583" t="str">
            <v>30671436200305</v>
          </cell>
        </row>
        <row r="1584">
          <cell r="B1584" t="str">
            <v>T-0210</v>
          </cell>
          <cell r="C1584" t="str">
            <v>TECH SPECIALTIES</v>
          </cell>
          <cell r="D1584">
            <v>91.625546134725369</v>
          </cell>
          <cell r="E1584">
            <v>89.214870640705072</v>
          </cell>
          <cell r="F1584">
            <v>89.391110859471183</v>
          </cell>
          <cell r="G1584" t="str">
            <v xml:space="preserve">DECK DRAIN, COPPER, 2" NO HUB </v>
          </cell>
          <cell r="H1584" t="str">
            <v>ROOFING PRODUCTS</v>
          </cell>
          <cell r="I1584" t="str">
            <v>ROOF DRAIN, COPPER</v>
          </cell>
          <cell r="J1584" t="str">
            <v>EA</v>
          </cell>
          <cell r="K1584">
            <v>10</v>
          </cell>
          <cell r="L1584" t="str">
            <v>671436200311</v>
          </cell>
          <cell r="M1584">
            <v>0</v>
          </cell>
          <cell r="N1584" t="str">
            <v>30671436200312</v>
          </cell>
        </row>
        <row r="1585">
          <cell r="B1585" t="str">
            <v>T-0211</v>
          </cell>
          <cell r="C1585" t="str">
            <v>TECH SPECIALTIES</v>
          </cell>
          <cell r="D1585">
            <v>107.79476015850045</v>
          </cell>
          <cell r="E1585">
            <v>104.95867134200596</v>
          </cell>
          <cell r="F1585">
            <v>105.16601277584846</v>
          </cell>
          <cell r="G1585" t="str">
            <v xml:space="preserve">DECK DRAIN, COPPER, 3" NO HUB </v>
          </cell>
          <cell r="H1585" t="str">
            <v>ROOFING PRODUCTS</v>
          </cell>
          <cell r="I1585" t="str">
            <v>ROOF DRAIN, COPPER</v>
          </cell>
          <cell r="J1585" t="str">
            <v>EA</v>
          </cell>
          <cell r="K1585">
            <v>10</v>
          </cell>
          <cell r="L1585" t="str">
            <v>671436200328</v>
          </cell>
          <cell r="M1585">
            <v>0</v>
          </cell>
          <cell r="N1585" t="str">
            <v>30671436200329</v>
          </cell>
        </row>
        <row r="1586">
          <cell r="B1586" t="str">
            <v>T-0220</v>
          </cell>
          <cell r="C1586" t="str">
            <v>TECH SPECIALTIES</v>
          </cell>
          <cell r="D1586">
            <v>113.72347196721799</v>
          </cell>
          <cell r="E1586">
            <v>110.7313982658163</v>
          </cell>
          <cell r="F1586">
            <v>110.95014347852013</v>
          </cell>
          <cell r="G1586" t="str">
            <v xml:space="preserve">DECK DRAIN, COPPER, 2" WITH OVERFLOW </v>
          </cell>
          <cell r="H1586" t="str">
            <v>ROOFING PRODUCTS</v>
          </cell>
          <cell r="I1586" t="str">
            <v>ROOF DRAIN, COPPER</v>
          </cell>
          <cell r="J1586" t="str">
            <v>EA</v>
          </cell>
          <cell r="K1586">
            <v>5</v>
          </cell>
          <cell r="L1586" t="str">
            <v>671436200335</v>
          </cell>
          <cell r="M1586">
            <v>0</v>
          </cell>
          <cell r="N1586" t="str">
            <v>30671436200336</v>
          </cell>
        </row>
        <row r="1587">
          <cell r="B1587" t="str">
            <v>T-0221</v>
          </cell>
          <cell r="C1587" t="str">
            <v>TECH SPECIALTIES</v>
          </cell>
          <cell r="D1587">
            <v>138.78575370406932</v>
          </cell>
          <cell r="E1587">
            <v>135.13428935283267</v>
          </cell>
          <cell r="F1587">
            <v>135.4012414489049</v>
          </cell>
          <cell r="G1587" t="str">
            <v xml:space="preserve">DECK DRAIN, COPPER, 3" WITH OVERFLOW </v>
          </cell>
          <cell r="H1587" t="str">
            <v>ROOFING PRODUCTS</v>
          </cell>
          <cell r="I1587" t="str">
            <v>ROOF DRAIN, COPPER</v>
          </cell>
          <cell r="J1587" t="str">
            <v>EA</v>
          </cell>
          <cell r="K1587">
            <v>5</v>
          </cell>
          <cell r="L1587" t="str">
            <v>671436200342</v>
          </cell>
          <cell r="M1587">
            <v>0</v>
          </cell>
          <cell r="N1587" t="str">
            <v>30671436200343</v>
          </cell>
        </row>
        <row r="1588">
          <cell r="B1588" t="str">
            <v>T-0265</v>
          </cell>
          <cell r="C1588" t="str">
            <v>TECH SPECIALTIES</v>
          </cell>
          <cell r="D1588">
            <v>387.41436800965056</v>
          </cell>
          <cell r="E1588">
            <v>377.22146480316934</v>
          </cell>
          <cell r="F1588">
            <v>377.96664991639926</v>
          </cell>
          <cell r="G1588" t="str">
            <v xml:space="preserve">DECK DRAIN, COPPER, 2" SIDE OUTLET </v>
          </cell>
          <cell r="H1588" t="str">
            <v>ROOFING PRODUCTS</v>
          </cell>
          <cell r="I1588" t="str">
            <v>ROOF DRAIN, COPPER</v>
          </cell>
          <cell r="J1588" t="str">
            <v>EA</v>
          </cell>
          <cell r="K1588">
            <v>1</v>
          </cell>
          <cell r="L1588" t="str">
            <v>671436200373</v>
          </cell>
          <cell r="M1588">
            <v>0</v>
          </cell>
          <cell r="N1588" t="str">
            <v>30671436200374</v>
          </cell>
        </row>
        <row r="1589">
          <cell r="B1589" t="str">
            <v>T-0266</v>
          </cell>
          <cell r="C1589" t="str">
            <v>TECH SPECIALTIES</v>
          </cell>
          <cell r="D1589">
            <v>376.71573806391945</v>
          </cell>
          <cell r="E1589">
            <v>366.8043166724753</v>
          </cell>
          <cell r="F1589">
            <v>367.5289231483963</v>
          </cell>
          <cell r="G1589" t="str">
            <v xml:space="preserve">ROOF DRAIN, COPPER, 3" SIDE OUTLET </v>
          </cell>
          <cell r="H1589" t="str">
            <v>ROOFING PRODUCTS</v>
          </cell>
          <cell r="I1589" t="str">
            <v>ROOF DRAIN, COPPER</v>
          </cell>
          <cell r="J1589" t="str">
            <v>EA</v>
          </cell>
          <cell r="K1589">
            <v>1</v>
          </cell>
          <cell r="L1589" t="str">
            <v>671436200380</v>
          </cell>
          <cell r="M1589">
            <v>0</v>
          </cell>
          <cell r="N1589" t="str">
            <v>30671436200381</v>
          </cell>
        </row>
        <row r="1590">
          <cell r="B1590" t="str">
            <v>T-0270</v>
          </cell>
          <cell r="C1590" t="str">
            <v>TECH SPECIALTIES</v>
          </cell>
          <cell r="D1590">
            <v>389.00434072198851</v>
          </cell>
          <cell r="E1590">
            <v>378.7696052054639</v>
          </cell>
          <cell r="F1590">
            <v>379.5178486048431</v>
          </cell>
          <cell r="G1590" t="str">
            <v xml:space="preserve">ROOF DRAIN, COPPER, 2" WITH OVERFLOW </v>
          </cell>
          <cell r="H1590" t="str">
            <v>ROOFING PRODUCTS</v>
          </cell>
          <cell r="I1590" t="str">
            <v>ROOF DRAIN, COPPER</v>
          </cell>
          <cell r="J1590" t="str">
            <v>EA</v>
          </cell>
          <cell r="K1590">
            <v>1</v>
          </cell>
          <cell r="L1590" t="str">
            <v>00671436200397</v>
          </cell>
          <cell r="M1590">
            <v>0</v>
          </cell>
          <cell r="N1590" t="str">
            <v>30671436200398</v>
          </cell>
        </row>
        <row r="1591">
          <cell r="B1591" t="str">
            <v>T-0271</v>
          </cell>
          <cell r="C1591" t="str">
            <v>TECH SPECIALTIES</v>
          </cell>
          <cell r="D1591">
            <v>402.47868574180103</v>
          </cell>
          <cell r="E1591">
            <v>391.88943912321474</v>
          </cell>
          <cell r="F1591">
            <v>392.66360020182412</v>
          </cell>
          <cell r="G1591" t="str">
            <v xml:space="preserve">ROOF DRAIN, COPPER, 3" WITH OVERFLOW </v>
          </cell>
          <cell r="H1591" t="str">
            <v>ROOFING PRODUCTS</v>
          </cell>
          <cell r="I1591" t="str">
            <v>ROOF DRAIN, COPPER</v>
          </cell>
          <cell r="J1591" t="str">
            <v>EA</v>
          </cell>
          <cell r="K1591">
            <v>1</v>
          </cell>
          <cell r="L1591" t="str">
            <v>00671436200403</v>
          </cell>
          <cell r="M1591">
            <v>0</v>
          </cell>
          <cell r="N1591" t="str">
            <v>30671436200404</v>
          </cell>
        </row>
        <row r="1592">
          <cell r="B1592" t="str">
            <v>T-0272</v>
          </cell>
          <cell r="C1592" t="str">
            <v>TECH SPECIALTIES</v>
          </cell>
          <cell r="D1592">
            <v>481.65520000000004</v>
          </cell>
          <cell r="E1592">
            <v>481.65520000000004</v>
          </cell>
          <cell r="F1592">
            <v>481.65520000000004</v>
          </cell>
          <cell r="G1592" t="str">
            <v xml:space="preserve">ROOF DRAIN, COPPER, 4" WITH OVERFLOW </v>
          </cell>
          <cell r="H1592" t="str">
            <v>ROOFING PRODUCTS</v>
          </cell>
          <cell r="I1592" t="str">
            <v>ROOF DRAIN, COPPER</v>
          </cell>
          <cell r="J1592" t="str">
            <v>EA</v>
          </cell>
          <cell r="K1592">
            <v>1</v>
          </cell>
          <cell r="L1592" t="str">
            <v>671436200410</v>
          </cell>
          <cell r="M1592">
            <v>0</v>
          </cell>
          <cell r="N1592" t="str">
            <v>30671436200411</v>
          </cell>
        </row>
        <row r="1593">
          <cell r="B1593" t="str">
            <v>T-0280</v>
          </cell>
          <cell r="C1593" t="str">
            <v>TECH SPECIALTIES</v>
          </cell>
          <cell r="D1593">
            <v>307.21506645172622</v>
          </cell>
          <cell r="E1593">
            <v>299.13221332471693</v>
          </cell>
          <cell r="F1593">
            <v>299.72313641116813</v>
          </cell>
          <cell r="G1593" t="str">
            <v xml:space="preserve">ROOF DRAIN, COPPER, 2"  </v>
          </cell>
          <cell r="H1593" t="str">
            <v>ROOFING PRODUCTS</v>
          </cell>
          <cell r="I1593" t="str">
            <v>ROOF DRAIN, COPPER</v>
          </cell>
          <cell r="J1593" t="str">
            <v>EA</v>
          </cell>
          <cell r="K1593">
            <v>1</v>
          </cell>
          <cell r="L1593" t="str">
            <v>671436200427</v>
          </cell>
          <cell r="M1593">
            <v>0</v>
          </cell>
          <cell r="N1593" t="str">
            <v>30671436200428</v>
          </cell>
        </row>
        <row r="1594">
          <cell r="B1594" t="str">
            <v>T-0281</v>
          </cell>
          <cell r="C1594" t="str">
            <v>TECH SPECIALTIES</v>
          </cell>
          <cell r="D1594">
            <v>334.16375649135136</v>
          </cell>
          <cell r="E1594">
            <v>325.37188116021849</v>
          </cell>
          <cell r="F1594">
            <v>326.01463960513018</v>
          </cell>
          <cell r="G1594" t="str">
            <v xml:space="preserve">ROOF DRAIN, COPPER, 3"  </v>
          </cell>
          <cell r="H1594" t="str">
            <v>ROOFING PRODUCTS</v>
          </cell>
          <cell r="I1594" t="str">
            <v>ROOF DRAIN, COPPER</v>
          </cell>
          <cell r="J1594" t="str">
            <v>EA</v>
          </cell>
          <cell r="K1594">
            <v>1</v>
          </cell>
          <cell r="L1594" t="str">
            <v>671436200434</v>
          </cell>
          <cell r="M1594">
            <v>0</v>
          </cell>
          <cell r="N1594" t="str">
            <v>30671436200435</v>
          </cell>
        </row>
        <row r="1595">
          <cell r="B1595" t="str">
            <v>T-0282</v>
          </cell>
          <cell r="C1595" t="str">
            <v>TECH SPECIALTIES</v>
          </cell>
          <cell r="D1595">
            <v>361.11244653097646</v>
          </cell>
          <cell r="E1595">
            <v>351.61154899572</v>
          </cell>
          <cell r="F1595">
            <v>352.30614279909236</v>
          </cell>
          <cell r="G1595" t="str">
            <v xml:space="preserve">ROOF DRAIN, COPPER, 4"  </v>
          </cell>
          <cell r="H1595" t="str">
            <v>ROOFING PRODUCTS</v>
          </cell>
          <cell r="I1595" t="str">
            <v>ROOF DRAIN, COPPER</v>
          </cell>
          <cell r="J1595" t="str">
            <v>EA</v>
          </cell>
          <cell r="K1595">
            <v>1</v>
          </cell>
          <cell r="L1595" t="str">
            <v>671436200441</v>
          </cell>
          <cell r="M1595">
            <v>0</v>
          </cell>
          <cell r="N1595" t="str">
            <v>30671436200442</v>
          </cell>
        </row>
        <row r="1596">
          <cell r="B1596" t="str">
            <v>T-0300</v>
          </cell>
          <cell r="C1596" t="str">
            <v>TECH SPECIALTIES</v>
          </cell>
          <cell r="D1596">
            <v>41.958033158906275</v>
          </cell>
          <cell r="E1596">
            <v>37.606991633107455</v>
          </cell>
          <cell r="F1596">
            <v>41.987068441567089</v>
          </cell>
          <cell r="G1596" t="str">
            <v xml:space="preserve">GRATE, DOME, 9" X 9" NYLON, WITH SCREW KIT </v>
          </cell>
          <cell r="H1596" t="str">
            <v>RAW MATERIALS</v>
          </cell>
          <cell r="I1596" t="str">
            <v>TECH RAW MATERIALS</v>
          </cell>
          <cell r="J1596" t="str">
            <v>EA</v>
          </cell>
          <cell r="K1596">
            <v>80</v>
          </cell>
          <cell r="L1596" t="str">
            <v>671436200458</v>
          </cell>
          <cell r="M1596">
            <v>0</v>
          </cell>
          <cell r="N1596" t="str">
            <v>30671436200459</v>
          </cell>
        </row>
        <row r="1597">
          <cell r="B1597" t="str">
            <v>T-0301</v>
          </cell>
          <cell r="C1597" t="str">
            <v>TECH SPECIALTIES</v>
          </cell>
          <cell r="D1597">
            <v>41.204547070586791</v>
          </cell>
          <cell r="E1597">
            <v>40.120452120481779</v>
          </cell>
          <cell r="F1597">
            <v>40.199708383568066</v>
          </cell>
          <cell r="G1597" t="str">
            <v xml:space="preserve">GRATE,FLAT,9" X 9" NYLON, WITH SCREW KIT </v>
          </cell>
          <cell r="H1597" t="str">
            <v>ROOFING PRODUCTS</v>
          </cell>
          <cell r="I1597" t="str">
            <v>ROOF DRAIN, PLASTIC</v>
          </cell>
          <cell r="J1597" t="str">
            <v>EA</v>
          </cell>
          <cell r="K1597">
            <v>80</v>
          </cell>
          <cell r="L1597" t="str">
            <v>671436200465</v>
          </cell>
          <cell r="M1597">
            <v>0</v>
          </cell>
          <cell r="N1597" t="str">
            <v>30671436200466</v>
          </cell>
        </row>
        <row r="1598">
          <cell r="B1598" t="str">
            <v>T-0303</v>
          </cell>
          <cell r="C1598" t="str">
            <v>TECH SPECIALTIES</v>
          </cell>
          <cell r="D1598">
            <v>29.831912976707549</v>
          </cell>
          <cell r="E1598">
            <v>26.738348231570804</v>
          </cell>
          <cell r="F1598">
            <v>29.852556890646785</v>
          </cell>
          <cell r="G1598" t="str">
            <v>GRATE, FLAT. 4 1/2" DIA., NYLON, WITH SCREW KIT DECK/AREA GRATE</v>
          </cell>
          <cell r="H1598" t="str">
            <v>RAW MATERIALS</v>
          </cell>
          <cell r="I1598" t="str">
            <v>TECH RAW MATERIALS</v>
          </cell>
          <cell r="J1598" t="str">
            <v>EA</v>
          </cell>
          <cell r="K1598">
            <v>100</v>
          </cell>
          <cell r="L1598" t="str">
            <v>671436200489</v>
          </cell>
          <cell r="M1598">
            <v>0</v>
          </cell>
          <cell r="N1598" t="str">
            <v>30671436200480</v>
          </cell>
        </row>
        <row r="1599">
          <cell r="B1599" t="str">
            <v>T-0305</v>
          </cell>
          <cell r="C1599" t="str">
            <v>TECH SPECIALTIES</v>
          </cell>
          <cell r="D1599">
            <v>39.361551844266906</v>
          </cell>
          <cell r="E1599">
            <v>35.279765027767027</v>
          </cell>
          <cell r="F1599">
            <v>39.388790341825612</v>
          </cell>
          <cell r="G1599" t="str">
            <v xml:space="preserve">EXPANSION COUPLING, 2"  </v>
          </cell>
          <cell r="H1599" t="str">
            <v>RAW MATERIALS</v>
          </cell>
          <cell r="I1599" t="str">
            <v>TECH RAW MATERIALS</v>
          </cell>
          <cell r="J1599" t="str">
            <v>EA</v>
          </cell>
          <cell r="K1599">
            <v>80</v>
          </cell>
          <cell r="L1599" t="str">
            <v>671436200649</v>
          </cell>
          <cell r="M1599">
            <v>0</v>
          </cell>
          <cell r="N1599" t="str">
            <v>30671436200640</v>
          </cell>
        </row>
        <row r="1600">
          <cell r="B1600" t="str">
            <v>T-0306</v>
          </cell>
          <cell r="C1600" t="str">
            <v>TECH SPECIALTIES</v>
          </cell>
          <cell r="D1600">
            <v>51.791515584561722</v>
          </cell>
          <cell r="E1600">
            <v>46.420743457588195</v>
          </cell>
          <cell r="F1600">
            <v>51.827355712928437</v>
          </cell>
          <cell r="G1600" t="str">
            <v xml:space="preserve">EXPANSION COUPLING, 3"  </v>
          </cell>
          <cell r="H1600" t="str">
            <v>RAW MATERIALS</v>
          </cell>
          <cell r="I1600" t="str">
            <v>TECH RAW MATERIALS</v>
          </cell>
          <cell r="J1600" t="str">
            <v>EA</v>
          </cell>
          <cell r="K1600">
            <v>40</v>
          </cell>
          <cell r="L1600" t="str">
            <v>671436200656</v>
          </cell>
          <cell r="M1600">
            <v>0</v>
          </cell>
          <cell r="N1600" t="str">
            <v>30671436200657</v>
          </cell>
        </row>
        <row r="1601">
          <cell r="B1601" t="str">
            <v>T-0307</v>
          </cell>
          <cell r="C1601" t="str">
            <v>TECH SPECIALTIES</v>
          </cell>
          <cell r="D1601">
            <v>68.50291127984697</v>
          </cell>
          <cell r="E1601">
            <v>61.399170013236656</v>
          </cell>
          <cell r="F1601">
            <v>68.550315822966695</v>
          </cell>
          <cell r="G1601" t="str">
            <v xml:space="preserve">EXPANSION COUPLING, 4"  </v>
          </cell>
          <cell r="H1601" t="str">
            <v>RAW MATERIALS</v>
          </cell>
          <cell r="I1601" t="str">
            <v>TECH RAW MATERIALS</v>
          </cell>
          <cell r="J1601" t="str">
            <v>EA</v>
          </cell>
          <cell r="K1601">
            <v>24</v>
          </cell>
          <cell r="L1601" t="str">
            <v>671436200663</v>
          </cell>
          <cell r="M1601">
            <v>0</v>
          </cell>
          <cell r="N1601" t="str">
            <v>30671436200664</v>
          </cell>
        </row>
        <row r="1602">
          <cell r="B1602" t="str">
            <v>T-0310</v>
          </cell>
          <cell r="C1602" t="str">
            <v>TECH SPECIALTIES</v>
          </cell>
          <cell r="D1602">
            <v>39.831128252233604</v>
          </cell>
          <cell r="E1602">
            <v>35.700646435115829</v>
          </cell>
          <cell r="F1602">
            <v>39.858691700289498</v>
          </cell>
          <cell r="G1602" t="str">
            <v xml:space="preserve">GRATE, CONE, 4 1/2" DIA., NYLON </v>
          </cell>
          <cell r="H1602" t="str">
            <v>RAW MATERIALS</v>
          </cell>
          <cell r="I1602" t="str">
            <v>TECH RAW MATERIALS</v>
          </cell>
          <cell r="J1602" t="str">
            <v>EA</v>
          </cell>
          <cell r="K1602">
            <v>200</v>
          </cell>
          <cell r="L1602" t="str">
            <v>671436200496</v>
          </cell>
          <cell r="M1602">
            <v>0</v>
          </cell>
          <cell r="N1602" t="str">
            <v>30671436200497</v>
          </cell>
        </row>
        <row r="1603">
          <cell r="B1603" t="str">
            <v>T-0318</v>
          </cell>
          <cell r="C1603" t="str">
            <v>TECH SPECIALTIES</v>
          </cell>
          <cell r="D1603">
            <v>42.344743141937663</v>
          </cell>
          <cell r="E1603">
            <v>37.9535998509241</v>
          </cell>
          <cell r="F1603">
            <v>42.374046030890291</v>
          </cell>
          <cell r="G1603" t="str">
            <v xml:space="preserve">GRATE, ROUND 9" X 9" NYLON, WITH SCREW KIT </v>
          </cell>
          <cell r="H1603" t="str">
            <v>RAW MATERIALS</v>
          </cell>
          <cell r="I1603" t="str">
            <v>TECH RAW MATERIALS</v>
          </cell>
          <cell r="J1603" t="str">
            <v>EA</v>
          </cell>
          <cell r="K1603">
            <v>20</v>
          </cell>
          <cell r="L1603" t="str">
            <v>671436200502</v>
          </cell>
          <cell r="M1603">
            <v>0</v>
          </cell>
          <cell r="N1603" t="str">
            <v>30671436200503</v>
          </cell>
        </row>
        <row r="1604">
          <cell r="B1604" t="str">
            <v>T-6002</v>
          </cell>
          <cell r="C1604" t="str">
            <v>TECH SPECIALTIES</v>
          </cell>
          <cell r="D1604">
            <v>202.11517529718833</v>
          </cell>
          <cell r="E1604">
            <v>196.79750876626116</v>
          </cell>
          <cell r="F1604">
            <v>197.18627395471583</v>
          </cell>
          <cell r="G1604" t="str">
            <v xml:space="preserve">ROOF DRAIN, ABS, 2" UNI-FLEX, WITH HARDWARE </v>
          </cell>
          <cell r="H1604" t="str">
            <v>ROOFING PRODUCTS</v>
          </cell>
          <cell r="I1604" t="str">
            <v>ROOF DRAIN, PLASTIC</v>
          </cell>
          <cell r="J1604" t="str">
            <v>EA</v>
          </cell>
          <cell r="K1604">
            <v>1</v>
          </cell>
          <cell r="L1604" t="str">
            <v>671436200700</v>
          </cell>
          <cell r="M1604">
            <v>0</v>
          </cell>
          <cell r="N1604" t="str">
            <v>30671436200701</v>
          </cell>
        </row>
        <row r="1605">
          <cell r="B1605" t="str">
            <v>T-6003</v>
          </cell>
          <cell r="C1605" t="str">
            <v>TECH SPECIALTIES</v>
          </cell>
          <cell r="D1605">
            <v>208.85234780709459</v>
          </cell>
          <cell r="E1605">
            <v>203.35742572513655</v>
          </cell>
          <cell r="F1605">
            <v>203.75914975320637</v>
          </cell>
          <cell r="G1605" t="str">
            <v xml:space="preserve">ROOF DRAIN, ABS, 3" UNI-FLEX, WITH HARDWARE </v>
          </cell>
          <cell r="H1605" t="str">
            <v>ROOFING PRODUCTS</v>
          </cell>
          <cell r="I1605" t="str">
            <v>ROOF DRAIN, PLASTIC</v>
          </cell>
          <cell r="J1605" t="str">
            <v>EA</v>
          </cell>
          <cell r="K1605">
            <v>1</v>
          </cell>
          <cell r="L1605" t="str">
            <v>671436200717</v>
          </cell>
          <cell r="M1605">
            <v>0</v>
          </cell>
          <cell r="N1605" t="str">
            <v>30671436200718</v>
          </cell>
        </row>
        <row r="1606">
          <cell r="B1606" t="str">
            <v>T-6004</v>
          </cell>
          <cell r="C1606" t="str">
            <v>TECH SPECIALTIES</v>
          </cell>
          <cell r="D1606">
            <v>227.44694393443598</v>
          </cell>
          <cell r="E1606">
            <v>221.46279653163259</v>
          </cell>
          <cell r="F1606">
            <v>221.90028695704027</v>
          </cell>
          <cell r="G1606" t="str">
            <v xml:space="preserve">ROOF DRAIN, ABS, 4" UNI-FLEX, WITH HARDWARE </v>
          </cell>
          <cell r="H1606" t="str">
            <v>ROOFING PRODUCTS</v>
          </cell>
          <cell r="I1606" t="str">
            <v>ROOF DRAIN, PLASTIC</v>
          </cell>
          <cell r="J1606" t="str">
            <v>EA</v>
          </cell>
          <cell r="K1606">
            <v>1</v>
          </cell>
          <cell r="L1606" t="str">
            <v>671436200724</v>
          </cell>
          <cell r="M1606">
            <v>0</v>
          </cell>
          <cell r="N1606" t="str">
            <v>30671436200725</v>
          </cell>
        </row>
        <row r="1607">
          <cell r="B1607" t="str">
            <v>T-6102</v>
          </cell>
          <cell r="C1607" t="str">
            <v>TECH SPECIALTIES</v>
          </cell>
          <cell r="D1607">
            <v>246.31102696217354</v>
          </cell>
          <cell r="E1607">
            <v>239.83056401648361</v>
          </cell>
          <cell r="F1607">
            <v>240.3043391928137</v>
          </cell>
          <cell r="G1607" t="str">
            <v>ROOF DRAIN, ABS, 2" UNI-FLEX, WITH OVERFLOW INCLUDES HARDWARE KIT</v>
          </cell>
          <cell r="H1607" t="str">
            <v>ROOFING PRODUCTS</v>
          </cell>
          <cell r="I1607" t="str">
            <v>ROOF DRAIN, PLASTIC</v>
          </cell>
          <cell r="J1607" t="str">
            <v>EA</v>
          </cell>
          <cell r="K1607">
            <v>1</v>
          </cell>
          <cell r="L1607" t="str">
            <v>671436200731</v>
          </cell>
          <cell r="M1607">
            <v>0</v>
          </cell>
          <cell r="N1607" t="str">
            <v>30671436200732</v>
          </cell>
        </row>
        <row r="1608">
          <cell r="B1608" t="str">
            <v>T-6103</v>
          </cell>
          <cell r="C1608" t="str">
            <v>TECH SPECIALTIES</v>
          </cell>
          <cell r="D1608">
            <v>254.31478790394218</v>
          </cell>
          <cell r="E1608">
            <v>247.62374536362756</v>
          </cell>
          <cell r="F1608">
            <v>248.1129156414205</v>
          </cell>
          <cell r="G1608" t="str">
            <v>ROOF DRAIN, ABS, 3" UNI-FLEX, WITH OVERFLOW INCLUDES HARDWARE KIT</v>
          </cell>
          <cell r="H1608" t="str">
            <v>ROOFING PRODUCTS</v>
          </cell>
          <cell r="I1608" t="str">
            <v>ROOF DRAIN, PLASTIC</v>
          </cell>
          <cell r="J1608" t="str">
            <v>EA</v>
          </cell>
          <cell r="K1608">
            <v>1</v>
          </cell>
          <cell r="L1608" t="str">
            <v>671436200748</v>
          </cell>
          <cell r="M1608">
            <v>0</v>
          </cell>
          <cell r="N1608" t="str">
            <v>30671436200749</v>
          </cell>
        </row>
        <row r="1609">
          <cell r="B1609" t="str">
            <v>T-6104</v>
          </cell>
          <cell r="C1609" t="str">
            <v>TECH SPECIALTIES</v>
          </cell>
          <cell r="D1609">
            <v>262.48024098594863</v>
          </cell>
          <cell r="E1609">
            <v>255.5743647177845</v>
          </cell>
          <cell r="F1609">
            <v>256.079241109191</v>
          </cell>
          <cell r="G1609" t="str">
            <v>ROOF DRAIN, ABS, 4" UNI-FLEX, WITH OVERFLOW INCLUDES HARDWARE KIT</v>
          </cell>
          <cell r="H1609" t="str">
            <v>ROOFING PRODUCTS</v>
          </cell>
          <cell r="I1609" t="str">
            <v>ROOF DRAIN, PLASTIC</v>
          </cell>
          <cell r="J1609" t="str">
            <v>EA</v>
          </cell>
          <cell r="K1609">
            <v>1</v>
          </cell>
          <cell r="L1609" t="str">
            <v>671436200755</v>
          </cell>
          <cell r="M1609">
            <v>0</v>
          </cell>
          <cell r="N1609" t="str">
            <v>30671436200756</v>
          </cell>
        </row>
        <row r="1610">
          <cell r="B1610" t="str">
            <v>T-7239</v>
          </cell>
          <cell r="C1610" t="str">
            <v>TECH SPECIALTIES</v>
          </cell>
          <cell r="D1610">
            <v>13.811070822549791</v>
          </cell>
          <cell r="E1610">
            <v>12.378864922023519</v>
          </cell>
          <cell r="F1610">
            <v>13.820628190114251</v>
          </cell>
          <cell r="G1610" t="str">
            <v xml:space="preserve">GRATE, 8" DIAMETER, POLY DOME </v>
          </cell>
          <cell r="H1610" t="str">
            <v>RAW MATERIALS</v>
          </cell>
          <cell r="I1610" t="str">
            <v>TECH RAW MATERIALS</v>
          </cell>
          <cell r="J1610" t="str">
            <v>EA</v>
          </cell>
          <cell r="K1610">
            <v>75</v>
          </cell>
          <cell r="L1610" t="str">
            <v>671436200601</v>
          </cell>
          <cell r="M1610">
            <v>0</v>
          </cell>
          <cell r="N1610" t="str">
            <v>30671436200602</v>
          </cell>
        </row>
        <row r="1611">
          <cell r="B1611" t="str">
            <v>T-7241</v>
          </cell>
          <cell r="C1611" t="str">
            <v>TECH SPECIALTIES</v>
          </cell>
          <cell r="D1611">
            <v>78.723103688533811</v>
          </cell>
          <cell r="E1611">
            <v>70.559530055534054</v>
          </cell>
          <cell r="F1611">
            <v>78.777580683651223</v>
          </cell>
          <cell r="G1611" t="str">
            <v xml:space="preserve">GRATE, DOME, 8" DIA., ALUMINUM </v>
          </cell>
          <cell r="H1611" t="str">
            <v>RAW MATERIALS</v>
          </cell>
          <cell r="I1611" t="str">
            <v>TECH RAW MATERIALS</v>
          </cell>
          <cell r="J1611" t="str">
            <v>EA</v>
          </cell>
          <cell r="K1611">
            <v>1</v>
          </cell>
          <cell r="L1611" t="str">
            <v>671436200618</v>
          </cell>
          <cell r="M1611">
            <v>0</v>
          </cell>
          <cell r="N1611" t="str">
            <v>30671436200619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8"/>
  <sheetViews>
    <sheetView tabSelected="1" view="pageBreakPreview" zoomScale="60" zoomScaleNormal="85" workbookViewId="0">
      <selection activeCell="B5" sqref="B5"/>
    </sheetView>
  </sheetViews>
  <sheetFormatPr defaultColWidth="9.109375" defaultRowHeight="13.8" x14ac:dyDescent="0.25"/>
  <cols>
    <col min="1" max="1" width="1.6640625" style="1" customWidth="1"/>
    <col min="2" max="2" width="23.5546875" style="1" bestFit="1" customWidth="1"/>
    <col min="3" max="3" width="24.88671875" style="1" bestFit="1" customWidth="1"/>
    <col min="4" max="4" width="105.5546875" style="1" bestFit="1" customWidth="1"/>
    <col min="5" max="5" width="13.5546875" style="1" bestFit="1" customWidth="1"/>
    <col min="6" max="6" width="8.6640625" style="1" bestFit="1" customWidth="1"/>
    <col min="7" max="7" width="12.5546875" style="1" bestFit="1" customWidth="1"/>
    <col min="8" max="8" width="18.44140625" style="1" bestFit="1" customWidth="1"/>
    <col min="9" max="9" width="20.44140625" style="1" bestFit="1" customWidth="1"/>
    <col min="10" max="10" width="1.6640625" style="1" customWidth="1"/>
    <col min="11" max="16384" width="9.109375" style="1"/>
  </cols>
  <sheetData>
    <row r="1" spans="1:9" x14ac:dyDescent="0.25">
      <c r="A1" s="3" t="str">
        <f>"Central List Prices effective June 15, 2018"</f>
        <v>Central List Prices effective June 15, 2018</v>
      </c>
    </row>
    <row r="5" spans="1:9" ht="14.4" thickBot="1" x14ac:dyDescent="0.3">
      <c r="A5" s="5" t="s">
        <v>8</v>
      </c>
      <c r="B5" s="2" t="s">
        <v>7</v>
      </c>
      <c r="C5" s="2" t="s">
        <v>6</v>
      </c>
      <c r="D5" s="2" t="s">
        <v>5</v>
      </c>
      <c r="E5" s="2" t="s">
        <v>4</v>
      </c>
      <c r="F5" s="4" t="s">
        <v>3</v>
      </c>
      <c r="G5" s="4" t="s">
        <v>2</v>
      </c>
      <c r="H5" s="4" t="s">
        <v>1</v>
      </c>
      <c r="I5" s="4" t="s">
        <v>0</v>
      </c>
    </row>
    <row r="6" spans="1:9" x14ac:dyDescent="0.25">
      <c r="A6" s="5"/>
      <c r="B6" s="1" t="str">
        <f>IF('[2]Official Price List'!B2="", "", '[2]Official Price List'!B2)</f>
        <v>9D0010672X</v>
      </c>
      <c r="C6" s="1" t="str">
        <f>IF('[2]Official Price List'!C2="", "", '[2]Official Price List'!C2)</f>
        <v>AQUA-FLO</v>
      </c>
      <c r="D6" s="1" t="str">
        <f>IF('[2]Official Price List'!G2="", "", '[2]Official Price List'!G2)</f>
        <v>HYDROSEAT</v>
      </c>
      <c r="E6" s="6">
        <f>IFERROR(VLOOKUP($B6, '[2]Official Price List'!$B$1:$F$1800, IF(LEFT($A$1, 4)="West", 3, IF(LEFT($A$1,4)="East", 4, 5)), FALSE), "")</f>
        <v>26.624000000000002</v>
      </c>
      <c r="F6" s="7" t="str">
        <f>IFERROR(VLOOKUP($B6, '[2]Official Price List'!$B$1:$N$1800, 9, FALSE), "")</f>
        <v>EA</v>
      </c>
      <c r="G6" s="7">
        <f>IFERROR(IF(VLOOKUP($B6, '[2]Official Price List'!$B$1:$N$1800, 10, FALSE)=0, "", VLOOKUP($B6, '[2]Official Price List'!$B$1:$N$1800, 10, FALSE)), "")</f>
        <v>1</v>
      </c>
      <c r="H6" s="8">
        <f>IFERROR(VLOOKUP($B6, '[2]Official Price List'!$B$1:$N$1800, 11, FALSE), "")</f>
        <v>671436018060</v>
      </c>
      <c r="I6" s="8">
        <f>IFERROR(VLOOKUP($B6, '[2]Official Price List'!$B$1:$N$1800, 12, FALSE), "")</f>
        <v>0</v>
      </c>
    </row>
    <row r="7" spans="1:9" x14ac:dyDescent="0.25">
      <c r="A7" s="5"/>
      <c r="B7" s="1" t="str">
        <f>IF('[2]Official Price List'!B3="", "", '[2]Official Price List'!B3)</f>
        <v>DWFA-160-PP</v>
      </c>
      <c r="C7" s="1" t="str">
        <f>IF('[2]Official Price List'!C3="", "", '[2]Official Price List'!C3)</f>
        <v>AQUA-FLO</v>
      </c>
      <c r="D7" s="1" t="str">
        <f>IF('[2]Official Price List'!G3="", "", '[2]Official Price List'!G3)</f>
        <v>FLEX ARRESTOR, DISH WASHER, 3/8" COMP X 3/8" COMP W/ELBOW, 60" LENGTH</v>
      </c>
      <c r="E7" s="6">
        <f>IFERROR(VLOOKUP($B7, '[2]Official Price List'!$B$1:$F$1800, IF(LEFT($A$1, 4)="West", 3, IF(LEFT($A$1,4)="East", 4, 5)), FALSE), "")</f>
        <v>21.162874055810803</v>
      </c>
      <c r="F7" s="7" t="str">
        <f>IFERROR(VLOOKUP($B7, '[2]Official Price List'!$B$1:$N$1800, 9, FALSE), "")</f>
        <v>EA</v>
      </c>
      <c r="G7" s="7">
        <f>IFERROR(IF(VLOOKUP($B7, '[2]Official Price List'!$B$1:$N$1800, 10, FALSE)=0, "", VLOOKUP($B7, '[2]Official Price List'!$B$1:$N$1800, 10, FALSE)), "")</f>
        <v>10</v>
      </c>
      <c r="H7" s="8" t="str">
        <f>IFERROR(VLOOKUP($B7, '[2]Official Price List'!$B$1:$N$1800, 11, FALSE), "")</f>
        <v>671436015236</v>
      </c>
      <c r="I7" s="8">
        <f>IFERROR(VLOOKUP($B7, '[2]Official Price List'!$B$1:$N$1800, 12, FALSE), "")</f>
        <v>0</v>
      </c>
    </row>
    <row r="8" spans="1:9" x14ac:dyDescent="0.25">
      <c r="A8" s="5"/>
      <c r="B8" s="1" t="str">
        <f>IF('[2]Official Price List'!B4="", "", '[2]Official Price List'!B4)</f>
        <v>DWFA-560-PP</v>
      </c>
      <c r="C8" s="1" t="str">
        <f>IF('[2]Official Price List'!C4="", "", '[2]Official Price List'!C4)</f>
        <v>AQUA-FLO</v>
      </c>
      <c r="D8" s="1" t="str">
        <f>IF('[2]Official Price List'!G4="", "", '[2]Official Price List'!G4)</f>
        <v>FLEX ARRESTOR, DISH WASHER, 3/8” COMP x 3/8” COMP W/ FGHT ELBOW, 60" LENGTH</v>
      </c>
      <c r="E8" s="6">
        <f>IFERROR(VLOOKUP($B8, '[2]Official Price List'!$B$1:$F$1800, IF(LEFT($A$1, 4)="West", 3, IF(LEFT($A$1,4)="East", 4, 5)), FALSE), "")</f>
        <v>27.04</v>
      </c>
      <c r="F8" s="7" t="str">
        <f>IFERROR(VLOOKUP($B8, '[2]Official Price List'!$B$1:$N$1800, 9, FALSE), "")</f>
        <v>EA</v>
      </c>
      <c r="G8" s="7">
        <f>IFERROR(IF(VLOOKUP($B8, '[2]Official Price List'!$B$1:$N$1800, 10, FALSE)=0, "", VLOOKUP($B8, '[2]Official Price List'!$B$1:$N$1800, 10, FALSE)), "")</f>
        <v>10</v>
      </c>
      <c r="H8" s="8" t="str">
        <f>IFERROR(VLOOKUP($B8, '[2]Official Price List'!$B$1:$N$1800, 11, FALSE), "")</f>
        <v>00671436025891</v>
      </c>
      <c r="I8" s="8">
        <f>IFERROR(VLOOKUP($B8, '[2]Official Price List'!$B$1:$N$1800, 12, FALSE), "")</f>
        <v>0</v>
      </c>
    </row>
    <row r="9" spans="1:9" x14ac:dyDescent="0.25">
      <c r="A9" s="5"/>
      <c r="B9" s="1" t="str">
        <f>IF('[2]Official Price List'!B5="", "", '[2]Official Price List'!B5)</f>
        <v>FCFA-120-PP</v>
      </c>
      <c r="C9" s="1" t="str">
        <f>IF('[2]Official Price List'!C5="", "", '[2]Official Price List'!C5)</f>
        <v>AQUA-FLO</v>
      </c>
      <c r="D9" s="1" t="str">
        <f>IF('[2]Official Price List'!G5="", "", '[2]Official Price List'!G5)</f>
        <v>FLEX ARRESTER, FAUCET 3/8" COMP SC X 1/2" FIP</v>
      </c>
      <c r="E9" s="6">
        <f>IFERROR(VLOOKUP($B9, '[2]Official Price List'!$B$1:$F$1800, IF(LEFT($A$1, 4)="West", 3, IF(LEFT($A$1,4)="East", 4, 5)), FALSE), "")</f>
        <v>22.36</v>
      </c>
      <c r="F9" s="7" t="str">
        <f>IFERROR(VLOOKUP($B9, '[2]Official Price List'!$B$1:$N$1800, 9, FALSE), "")</f>
        <v>EA</v>
      </c>
      <c r="G9" s="7">
        <f>IFERROR(IF(VLOOKUP($B9, '[2]Official Price List'!$B$1:$N$1800, 10, FALSE)=0, "", VLOOKUP($B9, '[2]Official Price List'!$B$1:$N$1800, 10, FALSE)), "")</f>
        <v>25</v>
      </c>
      <c r="H9" s="8">
        <f>IFERROR(VLOOKUP($B9, '[2]Official Price List'!$B$1:$N$1800, 11, FALSE), "")</f>
        <v>671436018619</v>
      </c>
      <c r="I9" s="8">
        <f>IFERROR(VLOOKUP($B9, '[2]Official Price List'!$B$1:$N$1800, 12, FALSE), "")</f>
        <v>0</v>
      </c>
    </row>
    <row r="10" spans="1:9" x14ac:dyDescent="0.25">
      <c r="A10" s="5"/>
      <c r="B10" s="1" t="str">
        <f>IF('[2]Official Price List'!B6="", "", '[2]Official Price List'!B6)</f>
        <v>HWH-118-PP</v>
      </c>
      <c r="C10" s="1" t="str">
        <f>IF('[2]Official Price List'!C6="", "", '[2]Official Price List'!C6)</f>
        <v>AQUA-FLO</v>
      </c>
      <c r="D10" s="1" t="str">
        <f>IF('[2]Official Price List'!G6="", "", '[2]Official Price List'!G6)</f>
        <v>CONNECTOR, ULTRACORE 3/4" FIP X 3/4" FIP  18" LONG X 3/4" ID________LO</v>
      </c>
      <c r="E10" s="6">
        <f>IFERROR(VLOOKUP($B10, '[2]Official Price List'!$B$1:$F$1800, IF(LEFT($A$1, 4)="West", 3, IF(LEFT($A$1,4)="East", 4, 5)), FALSE), "")</f>
        <v>28.91821299551787</v>
      </c>
      <c r="F10" s="7" t="str">
        <f>IFERROR(VLOOKUP($B10, '[2]Official Price List'!$B$1:$N$1800, 9, FALSE), "")</f>
        <v>EA</v>
      </c>
      <c r="G10" s="7">
        <f>IFERROR(IF(VLOOKUP($B10, '[2]Official Price List'!$B$1:$N$1800, 10, FALSE)=0, "", VLOOKUP($B10, '[2]Official Price List'!$B$1:$N$1800, 10, FALSE)), "")</f>
        <v>10</v>
      </c>
      <c r="H10" s="8" t="str">
        <f>IFERROR(VLOOKUP($B10, '[2]Official Price List'!$B$1:$N$1800, 11, FALSE), "")</f>
        <v>042867002940</v>
      </c>
      <c r="I10" s="8">
        <f>IFERROR(VLOOKUP($B10, '[2]Official Price List'!$B$1:$N$1800, 12, FALSE), "")</f>
        <v>0</v>
      </c>
    </row>
    <row r="11" spans="1:9" x14ac:dyDescent="0.25">
      <c r="A11" s="5"/>
      <c r="B11" s="1" t="str">
        <f>IF('[2]Official Price List'!B7="", "", '[2]Official Price List'!B7)</f>
        <v>HWH-124-PP</v>
      </c>
      <c r="C11" s="1" t="str">
        <f>IF('[2]Official Price List'!C7="", "", '[2]Official Price List'!C7)</f>
        <v>AQUA-FLO</v>
      </c>
      <c r="D11" s="1" t="str">
        <f>IF('[2]Official Price List'!G7="", "", '[2]Official Price List'!G7)</f>
        <v>CONNECTOR, ULTRACORE 3/4" FIP X 3/4" FIP  24" LONG X 3/4" ID_________LO</v>
      </c>
      <c r="E11" s="6">
        <f>IFERROR(VLOOKUP($B11, '[2]Official Price List'!$B$1:$F$1800, IF(LEFT($A$1, 4)="West", 3, IF(LEFT($A$1,4)="East", 4, 5)), FALSE), "")</f>
        <v>32.861605676724849</v>
      </c>
      <c r="F11" s="7" t="str">
        <f>IFERROR(VLOOKUP($B11, '[2]Official Price List'!$B$1:$N$1800, 9, FALSE), "")</f>
        <v>EA</v>
      </c>
      <c r="G11" s="7">
        <f>IFERROR(IF(VLOOKUP($B11, '[2]Official Price List'!$B$1:$N$1800, 10, FALSE)=0, "", VLOOKUP($B11, '[2]Official Price List'!$B$1:$N$1800, 10, FALSE)), "")</f>
        <v>10</v>
      </c>
      <c r="H11" s="8" t="str">
        <f>IFERROR(VLOOKUP($B11, '[2]Official Price List'!$B$1:$N$1800, 11, FALSE), "")</f>
        <v>042867002957</v>
      </c>
      <c r="I11" s="8">
        <f>IFERROR(VLOOKUP($B11, '[2]Official Price List'!$B$1:$N$1800, 12, FALSE), "")</f>
        <v>0</v>
      </c>
    </row>
    <row r="12" spans="1:9" x14ac:dyDescent="0.25">
      <c r="A12" s="5"/>
      <c r="B12" s="1" t="str">
        <f>IF('[2]Official Price List'!B8="", "", '[2]Official Price List'!B8)</f>
        <v>HWH-148-PP</v>
      </c>
      <c r="C12" s="1" t="str">
        <f>IF('[2]Official Price List'!C8="", "", '[2]Official Price List'!C8)</f>
        <v>AQUA-FLO</v>
      </c>
      <c r="D12" s="1" t="str">
        <f>IF('[2]Official Price List'!G8="", "", '[2]Official Price List'!G8)</f>
        <v>CONNECTOR, ULTRACORE 3/4" FIP X 3/4" FIP __LB</v>
      </c>
      <c r="E12" s="6">
        <f>IFERROR(VLOOKUP($B12, '[2]Official Price List'!$B$1:$F$1800, IF(LEFT($A$1, 4)="West", 3, IF(LEFT($A$1,4)="East", 4, 5)), FALSE), "")</f>
        <v>49.949640628621772</v>
      </c>
      <c r="F12" s="7" t="str">
        <f>IFERROR(VLOOKUP($B12, '[2]Official Price List'!$B$1:$N$1800, 9, FALSE), "")</f>
        <v>EA</v>
      </c>
      <c r="G12" s="7">
        <f>IFERROR(IF(VLOOKUP($B12, '[2]Official Price List'!$B$1:$N$1800, 10, FALSE)=0, "", VLOOKUP($B12, '[2]Official Price List'!$B$1:$N$1800, 10, FALSE)), "")</f>
        <v>10</v>
      </c>
      <c r="H12" s="8" t="str">
        <f>IFERROR(VLOOKUP($B12, '[2]Official Price List'!$B$1:$N$1800, 11, FALSE), "")</f>
        <v>671436236280</v>
      </c>
      <c r="I12" s="8">
        <f>IFERROR(VLOOKUP($B12, '[2]Official Price List'!$B$1:$N$1800, 12, FALSE), "")</f>
        <v>0</v>
      </c>
    </row>
    <row r="13" spans="1:9" x14ac:dyDescent="0.25">
      <c r="A13" s="5"/>
      <c r="B13" s="1" t="str">
        <f>IF('[2]Official Price List'!B9="", "", '[2]Official Price List'!B9)</f>
        <v>IMFA-160-PP</v>
      </c>
      <c r="C13" s="1" t="str">
        <f>IF('[2]Official Price List'!C9="", "", '[2]Official Price List'!C9)</f>
        <v>AQUA-FLO</v>
      </c>
      <c r="D13" s="1" t="str">
        <f>IF('[2]Official Price List'!G9="", "", '[2]Official Price List'!G9)</f>
        <v>FLEX ARRESTOR, ICE MAKER, 1/4" COMPR. HCX1/4" COMPR HC 60" LENGTH</v>
      </c>
      <c r="E13" s="6">
        <f>IFERROR(VLOOKUP($B13, '[2]Official Price List'!$B$1:$F$1800, IF(LEFT($A$1, 4)="West", 3, IF(LEFT($A$1,4)="East", 4, 5)), FALSE), "")</f>
        <v>21.425766901224605</v>
      </c>
      <c r="F13" s="7" t="str">
        <f>IFERROR(VLOOKUP($B13, '[2]Official Price List'!$B$1:$N$1800, 9, FALSE), "")</f>
        <v>EA</v>
      </c>
      <c r="G13" s="7">
        <f>IFERROR(IF(VLOOKUP($B13, '[2]Official Price List'!$B$1:$N$1800, 10, FALSE)=0, "", VLOOKUP($B13, '[2]Official Price List'!$B$1:$N$1800, 10, FALSE)), "")</f>
        <v>10</v>
      </c>
      <c r="H13" s="8" t="str">
        <f>IFERROR(VLOOKUP($B13, '[2]Official Price List'!$B$1:$N$1800, 11, FALSE), "")</f>
        <v>671436015212</v>
      </c>
      <c r="I13" s="8">
        <f>IFERROR(VLOOKUP($B13, '[2]Official Price List'!$B$1:$N$1800, 12, FALSE), "")</f>
        <v>0</v>
      </c>
    </row>
    <row r="14" spans="1:9" x14ac:dyDescent="0.25">
      <c r="A14" s="5"/>
      <c r="B14" s="1" t="str">
        <f>IF('[2]Official Price List'!B10="", "", '[2]Official Price List'!B10)</f>
        <v>KDW-148-PP</v>
      </c>
      <c r="C14" s="1" t="str">
        <f>IF('[2]Official Price List'!C10="", "", '[2]Official Price List'!C10)</f>
        <v>AQUA-FLO</v>
      </c>
      <c r="D14" s="1" t="str">
        <f>IF('[2]Official Price List'!G10="", "", '[2]Official Price List'!G10)</f>
        <v>CONNECTOR, MIGHTYFLEX 1/2" CONE X 9/16" ELBOW 48" LONG X 5/16" ID</v>
      </c>
      <c r="E14" s="6">
        <f>IFERROR(VLOOKUP($B14, '[2]Official Price List'!$B$1:$F$1800, IF(LEFT($A$1, 4)="West", 3, IF(LEFT($A$1,4)="East", 4, 5)), FALSE), "")</f>
        <v>14.196213652345136</v>
      </c>
      <c r="F14" s="7" t="str">
        <f>IFERROR(VLOOKUP($B14, '[2]Official Price List'!$B$1:$N$1800, 9, FALSE), "")</f>
        <v>EA</v>
      </c>
      <c r="G14" s="7">
        <f>IFERROR(IF(VLOOKUP($B14, '[2]Official Price List'!$B$1:$N$1800, 10, FALSE)=0, "", VLOOKUP($B14, '[2]Official Price List'!$B$1:$N$1800, 10, FALSE)), "")</f>
        <v>10</v>
      </c>
      <c r="H14" s="8" t="str">
        <f>IFERROR(VLOOKUP($B14, '[2]Official Price List'!$B$1:$N$1800, 11, FALSE), "")</f>
        <v>042867014837</v>
      </c>
      <c r="I14" s="8">
        <f>IFERROR(VLOOKUP($B14, '[2]Official Price List'!$B$1:$N$1800, 12, FALSE), "")</f>
        <v>0</v>
      </c>
    </row>
    <row r="15" spans="1:9" x14ac:dyDescent="0.25">
      <c r="A15" s="5"/>
      <c r="B15" s="1" t="str">
        <f>IF('[2]Official Price List'!B11="", "", '[2]Official Price List'!B11)</f>
        <v>KDW-160-PP</v>
      </c>
      <c r="C15" s="1" t="str">
        <f>IF('[2]Official Price List'!C11="", "", '[2]Official Price List'!C11)</f>
        <v>AQUA-FLO</v>
      </c>
      <c r="D15" s="1" t="str">
        <f>IF('[2]Official Price List'!G11="", "", '[2]Official Price List'!G11)</f>
        <v>CONNECTOR, MIGHTYFLEX 1/2" CONE X 9/16" ELBOW 60" LONG X 5/16" ID</v>
      </c>
      <c r="E15" s="6">
        <f>IFERROR(VLOOKUP($B15, '[2]Official Price List'!$B$1:$F$1800, IF(LEFT($A$1, 4)="West", 3, IF(LEFT($A$1,4)="East", 4, 5)), FALSE), "")</f>
        <v>14.459106497758935</v>
      </c>
      <c r="F15" s="7" t="str">
        <f>IFERROR(VLOOKUP($B15, '[2]Official Price List'!$B$1:$N$1800, 9, FALSE), "")</f>
        <v>EA</v>
      </c>
      <c r="G15" s="7">
        <f>IFERROR(IF(VLOOKUP($B15, '[2]Official Price List'!$B$1:$N$1800, 10, FALSE)=0, "", VLOOKUP($B15, '[2]Official Price List'!$B$1:$N$1800, 10, FALSE)), "")</f>
        <v>10</v>
      </c>
      <c r="H15" s="8" t="str">
        <f>IFERROR(VLOOKUP($B15, '[2]Official Price List'!$B$1:$N$1800, 11, FALSE), "")</f>
        <v>042867016039</v>
      </c>
      <c r="I15" s="8">
        <f>IFERROR(VLOOKUP($B15, '[2]Official Price List'!$B$1:$N$1800, 12, FALSE), "")</f>
        <v>0</v>
      </c>
    </row>
    <row r="16" spans="1:9" x14ac:dyDescent="0.25">
      <c r="A16" s="5"/>
      <c r="B16" s="1" t="str">
        <f>IF('[2]Official Price List'!B12="", "", '[2]Official Price List'!B12)</f>
        <v>KDW-172-PP</v>
      </c>
      <c r="C16" s="1" t="str">
        <f>IF('[2]Official Price List'!C12="", "", '[2]Official Price List'!C12)</f>
        <v>AQUA-FLO</v>
      </c>
      <c r="D16" s="1" t="str">
        <f>IF('[2]Official Price List'!G12="", "", '[2]Official Price List'!G12)</f>
        <v>CONNECTOR, MIGHTYFLEX 1/2" CONE X 9/16" ELBOW 72" LONG X 5/16" ID</v>
      </c>
      <c r="E16" s="6">
        <f>IFERROR(VLOOKUP($B16, '[2]Official Price List'!$B$1:$F$1800, IF(LEFT($A$1, 4)="West", 3, IF(LEFT($A$1,4)="East", 4, 5)), FALSE), "")</f>
        <v>14.721999343172731</v>
      </c>
      <c r="F16" s="7" t="str">
        <f>IFERROR(VLOOKUP($B16, '[2]Official Price List'!$B$1:$N$1800, 9, FALSE), "")</f>
        <v>EA</v>
      </c>
      <c r="G16" s="7">
        <f>IFERROR(IF(VLOOKUP($B16, '[2]Official Price List'!$B$1:$N$1800, 10, FALSE)=0, "", VLOOKUP($B16, '[2]Official Price List'!$B$1:$N$1800, 10, FALSE)), "")</f>
        <v>10</v>
      </c>
      <c r="H16" s="8" t="str">
        <f>IFERROR(VLOOKUP($B16, '[2]Official Price List'!$B$1:$N$1800, 11, FALSE), "")</f>
        <v>042867017234</v>
      </c>
      <c r="I16" s="8">
        <f>IFERROR(VLOOKUP($B16, '[2]Official Price List'!$B$1:$N$1800, 12, FALSE), "")</f>
        <v>0</v>
      </c>
    </row>
    <row r="17" spans="1:9" x14ac:dyDescent="0.25">
      <c r="A17" s="5"/>
      <c r="B17" s="1" t="str">
        <f>IF('[2]Official Price List'!B13="", "", '[2]Official Price List'!B13)</f>
        <v>KDW-184-PP</v>
      </c>
      <c r="C17" s="1" t="str">
        <f>IF('[2]Official Price List'!C13="", "", '[2]Official Price List'!C13)</f>
        <v>AQUA-FLO</v>
      </c>
      <c r="D17" s="1" t="str">
        <f>IF('[2]Official Price List'!G13="", "", '[2]Official Price List'!G13)</f>
        <v>CONNECTOR, MIGHTYFLEX 1/2" CONE X 9/16" ELBOW 84" LONG X 5/16" ID</v>
      </c>
      <c r="E17" s="6">
        <f>IFERROR(VLOOKUP($B17, '[2]Official Price List'!$B$1:$F$1800, IF(LEFT($A$1, 4)="West", 3, IF(LEFT($A$1,4)="East", 4, 5)), FALSE), "")</f>
        <v>19.71696340603491</v>
      </c>
      <c r="F17" s="7" t="str">
        <f>IFERROR(VLOOKUP($B17, '[2]Official Price List'!$B$1:$N$1800, 9, FALSE), "")</f>
        <v>EA</v>
      </c>
      <c r="G17" s="7">
        <f>IFERROR(IF(VLOOKUP($B17, '[2]Official Price List'!$B$1:$N$1800, 10, FALSE)=0, "", VLOOKUP($B17, '[2]Official Price List'!$B$1:$N$1800, 10, FALSE)), "")</f>
        <v>10</v>
      </c>
      <c r="H17" s="8" t="str">
        <f>IFERROR(VLOOKUP($B17, '[2]Official Price List'!$B$1:$N$1800, 11, FALSE), "")</f>
        <v>042867018439</v>
      </c>
      <c r="I17" s="8">
        <f>IFERROR(VLOOKUP($B17, '[2]Official Price List'!$B$1:$N$1800, 12, FALSE), "")</f>
        <v>0</v>
      </c>
    </row>
    <row r="18" spans="1:9" x14ac:dyDescent="0.25">
      <c r="A18" s="5"/>
      <c r="B18" s="1" t="str">
        <f>IF('[2]Official Price List'!B14="", "", '[2]Official Price List'!B14)</f>
        <v>KDW-360-PP</v>
      </c>
      <c r="C18" s="1" t="str">
        <f>IF('[2]Official Price List'!C14="", "", '[2]Official Price List'!C14)</f>
        <v>AQUA-FLO</v>
      </c>
      <c r="D18" s="1" t="str">
        <f>IF('[2]Official Price List'!G14="", "", '[2]Official Price List'!G14)</f>
        <v>CONNECTOR, MIGHTYFLEX 1/2" COMP. X 9/16" ELBOW 60" LONG X 5/16" ID</v>
      </c>
      <c r="E18" s="6">
        <f>IFERROR(VLOOKUP($B18, '[2]Official Price List'!$B$1:$F$1800, IF(LEFT($A$1, 4)="West", 3, IF(LEFT($A$1,4)="East", 4, 5)), FALSE), "")</f>
        <v>20.584509795900445</v>
      </c>
      <c r="F18" s="7" t="str">
        <f>IFERROR(VLOOKUP($B18, '[2]Official Price List'!$B$1:$N$1800, 9, FALSE), "")</f>
        <v>EA</v>
      </c>
      <c r="G18" s="7">
        <f>IFERROR(IF(VLOOKUP($B18, '[2]Official Price List'!$B$1:$N$1800, 10, FALSE)=0, "", VLOOKUP($B18, '[2]Official Price List'!$B$1:$N$1800, 10, FALSE)), "")</f>
        <v>10</v>
      </c>
      <c r="H18" s="8" t="str">
        <f>IFERROR(VLOOKUP($B18, '[2]Official Price List'!$B$1:$N$1800, 11, FALSE), "")</f>
        <v>042867002070</v>
      </c>
      <c r="I18" s="8">
        <f>IFERROR(VLOOKUP($B18, '[2]Official Price List'!$B$1:$N$1800, 12, FALSE), "")</f>
        <v>0</v>
      </c>
    </row>
    <row r="19" spans="1:9" x14ac:dyDescent="0.25">
      <c r="A19" s="5"/>
      <c r="B19" s="1" t="str">
        <f>IF('[2]Official Price List'!B15="", "", '[2]Official Price List'!B15)</f>
        <v>KDW-448-PP</v>
      </c>
      <c r="C19" s="1" t="str">
        <f>IF('[2]Official Price List'!C15="", "", '[2]Official Price List'!C15)</f>
        <v>AQUA-FLO</v>
      </c>
      <c r="D19" s="1" t="str">
        <f>IF('[2]Official Price List'!G15="", "", '[2]Official Price List'!G15)</f>
        <v>CONNECTOR, MIGHTYFLEX 1/2" FIP X 1/2" FIP 48" LONG X 5/16" ID</v>
      </c>
      <c r="E19" s="6">
        <f>IFERROR(VLOOKUP($B19, '[2]Official Price List'!$B$1:$F$1800, IF(LEFT($A$1, 4)="West", 3, IF(LEFT($A$1,4)="East", 4, 5)), FALSE), "")</f>
        <v>9.3326960121898566</v>
      </c>
      <c r="F19" s="7" t="str">
        <f>IFERROR(VLOOKUP($B19, '[2]Official Price List'!$B$1:$N$1800, 9, FALSE), "")</f>
        <v>EA</v>
      </c>
      <c r="G19" s="7">
        <f>IFERROR(IF(VLOOKUP($B19, '[2]Official Price List'!$B$1:$N$1800, 10, FALSE)=0, "", VLOOKUP($B19, '[2]Official Price List'!$B$1:$N$1800, 10, FALSE)), "")</f>
        <v>10</v>
      </c>
      <c r="H19" s="8" t="str">
        <f>IFERROR(VLOOKUP($B19, '[2]Official Price List'!$B$1:$N$1800, 11, FALSE), "")</f>
        <v>042867002117</v>
      </c>
      <c r="I19" s="8">
        <f>IFERROR(VLOOKUP($B19, '[2]Official Price List'!$B$1:$N$1800, 12, FALSE), "")</f>
        <v>0</v>
      </c>
    </row>
    <row r="20" spans="1:9" x14ac:dyDescent="0.25">
      <c r="A20" s="5"/>
      <c r="B20" s="1" t="str">
        <f>IF('[2]Official Price List'!B16="", "", '[2]Official Price List'!B16)</f>
        <v>KDW-460-PP</v>
      </c>
      <c r="C20" s="1" t="str">
        <f>IF('[2]Official Price List'!C16="", "", '[2]Official Price List'!C16)</f>
        <v>AQUA-FLO</v>
      </c>
      <c r="D20" s="1" t="str">
        <f>IF('[2]Official Price List'!G16="", "", '[2]Official Price List'!G16)</f>
        <v>CONNECTOR, MIGHTYFLEX 1/2" FIP X 1/2" FIP 60" LONG X 5/16" ID</v>
      </c>
      <c r="E20" s="6">
        <f>IFERROR(VLOOKUP($B20, '[2]Official Price List'!$B$1:$F$1800, IF(LEFT($A$1, 4)="West", 3, IF(LEFT($A$1,4)="East", 4, 5)), FALSE), "")</f>
        <v>9.9899281257243544</v>
      </c>
      <c r="F20" s="7" t="str">
        <f>IFERROR(VLOOKUP($B20, '[2]Official Price List'!$B$1:$N$1800, 9, FALSE), "")</f>
        <v>EA</v>
      </c>
      <c r="G20" s="7">
        <f>IFERROR(IF(VLOOKUP($B20, '[2]Official Price List'!$B$1:$N$1800, 10, FALSE)=0, "", VLOOKUP($B20, '[2]Official Price List'!$B$1:$N$1800, 10, FALSE)), "")</f>
        <v>10</v>
      </c>
      <c r="H20" s="8" t="str">
        <f>IFERROR(VLOOKUP($B20, '[2]Official Price List'!$B$1:$N$1800, 11, FALSE), "")</f>
        <v>042867002124</v>
      </c>
      <c r="I20" s="8">
        <f>IFERROR(VLOOKUP($B20, '[2]Official Price List'!$B$1:$N$1800, 12, FALSE), "")</f>
        <v>0</v>
      </c>
    </row>
    <row r="21" spans="1:9" x14ac:dyDescent="0.25">
      <c r="A21" s="5"/>
      <c r="B21" s="1" t="str">
        <f>IF('[2]Official Price List'!B17="", "", '[2]Official Price List'!B17)</f>
        <v>KDW-472-PP</v>
      </c>
      <c r="C21" s="1" t="str">
        <f>IF('[2]Official Price List'!C17="", "", '[2]Official Price List'!C17)</f>
        <v>AQUA-FLO</v>
      </c>
      <c r="D21" s="1" t="str">
        <f>IF('[2]Official Price List'!G17="", "", '[2]Official Price List'!G17)</f>
        <v>CONNECTOR, MIGHTYFLEX 1/2" FIP X 1/2" FIP 72" LONG X 5/16" ID</v>
      </c>
      <c r="E21" s="6">
        <f>IFERROR(VLOOKUP($B21, '[2]Official Price List'!$B$1:$F$1800, IF(LEFT($A$1, 4)="West", 3, IF(LEFT($A$1,4)="East", 4, 5)), FALSE), "")</f>
        <v>10.384267393845054</v>
      </c>
      <c r="F21" s="7" t="str">
        <f>IFERROR(VLOOKUP($B21, '[2]Official Price List'!$B$1:$N$1800, 9, FALSE), "")</f>
        <v>EA</v>
      </c>
      <c r="G21" s="7">
        <f>IFERROR(IF(VLOOKUP($B21, '[2]Official Price List'!$B$1:$N$1800, 10, FALSE)=0, "", VLOOKUP($B21, '[2]Official Price List'!$B$1:$N$1800, 10, FALSE)), "")</f>
        <v>10</v>
      </c>
      <c r="H21" s="8" t="str">
        <f>IFERROR(VLOOKUP($B21, '[2]Official Price List'!$B$1:$N$1800, 11, FALSE), "")</f>
        <v>042867002131</v>
      </c>
      <c r="I21" s="8">
        <f>IFERROR(VLOOKUP($B21, '[2]Official Price List'!$B$1:$N$1800, 12, FALSE), "")</f>
        <v>0</v>
      </c>
    </row>
    <row r="22" spans="1:9" x14ac:dyDescent="0.25">
      <c r="A22" s="5"/>
      <c r="B22" s="1" t="str">
        <f>IF('[2]Official Price List'!B18="", "", '[2]Official Price List'!B18)</f>
        <v>KDW-548-PP</v>
      </c>
      <c r="C22" s="1" t="str">
        <f>IF('[2]Official Price List'!C18="", "", '[2]Official Price List'!C18)</f>
        <v>AQUA-FLO</v>
      </c>
      <c r="D22" s="1" t="str">
        <f>IF('[2]Official Price List'!G18="", "", '[2]Official Price List'!G18)</f>
        <v>CONNECTOR, SS BRAID PVC 3/8" CONE X 90 DEG 3/4" GHT, 48" LONG X 5/16" ID</v>
      </c>
      <c r="E22" s="6">
        <f>IFERROR(VLOOKUP($B22, '[2]Official Price List'!$B$1:$F$1800, IF(LEFT($A$1, 4)="West", 3, IF(LEFT($A$1,4)="East", 4, 5)), FALSE), "")</f>
        <v>10.515713816551953</v>
      </c>
      <c r="F22" s="7" t="str">
        <f>IFERROR(VLOOKUP($B22, '[2]Official Price List'!$B$1:$N$1800, 9, FALSE), "")</f>
        <v>EA</v>
      </c>
      <c r="G22" s="7">
        <f>IFERROR(IF(VLOOKUP($B22, '[2]Official Price List'!$B$1:$N$1800, 10, FALSE)=0, "", VLOOKUP($B22, '[2]Official Price List'!$B$1:$N$1800, 10, FALSE)), "")</f>
        <v>10</v>
      </c>
      <c r="H22" s="8" t="str">
        <f>IFERROR(VLOOKUP($B22, '[2]Official Price List'!$B$1:$N$1800, 11, FALSE), "")</f>
        <v>671436250729</v>
      </c>
      <c r="I22" s="8">
        <f>IFERROR(VLOOKUP($B22, '[2]Official Price List'!$B$1:$N$1800, 12, FALSE), "")</f>
        <v>0</v>
      </c>
    </row>
    <row r="23" spans="1:9" x14ac:dyDescent="0.25">
      <c r="A23" s="5"/>
      <c r="B23" s="1" t="str">
        <f>IF('[2]Official Price List'!B19="", "", '[2]Official Price List'!B19)</f>
        <v>KDW-560-PP</v>
      </c>
      <c r="C23" s="1" t="str">
        <f>IF('[2]Official Price List'!C19="", "", '[2]Official Price List'!C19)</f>
        <v>AQUA-FLO</v>
      </c>
      <c r="D23" s="1" t="str">
        <f>IF('[2]Official Price List'!G19="", "", '[2]Official Price List'!G19)</f>
        <v>CONNECTOR, SS BRAID PVC 3/8" CONE X 90 DEG 3/4" GHT, 60" LONG X 5/16" ID</v>
      </c>
      <c r="E23" s="6">
        <f>IFERROR(VLOOKUP($B23, '[2]Official Price List'!$B$1:$F$1800, IF(LEFT($A$1, 4)="West", 3, IF(LEFT($A$1,4)="East", 4, 5)), FALSE), "")</f>
        <v>13.118352986148562</v>
      </c>
      <c r="F23" s="7" t="str">
        <f>IFERROR(VLOOKUP($B23, '[2]Official Price List'!$B$1:$N$1800, 9, FALSE), "")</f>
        <v>EA</v>
      </c>
      <c r="G23" s="7">
        <f>IFERROR(IF(VLOOKUP($B23, '[2]Official Price List'!$B$1:$N$1800, 10, FALSE)=0, "", VLOOKUP($B23, '[2]Official Price List'!$B$1:$N$1800, 10, FALSE)), "")</f>
        <v>10</v>
      </c>
      <c r="H23" s="8" t="str">
        <f>IFERROR(VLOOKUP($B23, '[2]Official Price List'!$B$1:$N$1800, 11, FALSE), "")</f>
        <v>671436250743</v>
      </c>
      <c r="I23" s="8">
        <f>IFERROR(VLOOKUP($B23, '[2]Official Price List'!$B$1:$N$1800, 12, FALSE), "")</f>
        <v>0</v>
      </c>
    </row>
    <row r="24" spans="1:9" x14ac:dyDescent="0.25">
      <c r="A24" s="5"/>
      <c r="B24" s="1" t="str">
        <f>IF('[2]Official Price List'!B20="", "", '[2]Official Price List'!B20)</f>
        <v>KDW-572-PP</v>
      </c>
      <c r="C24" s="1" t="str">
        <f>IF('[2]Official Price List'!C20="", "", '[2]Official Price List'!C20)</f>
        <v>AQUA-FLO</v>
      </c>
      <c r="D24" s="1" t="str">
        <f>IF('[2]Official Price List'!G20="", "", '[2]Official Price List'!G20)</f>
        <v>CONNECTOR, SS BRAID PVC 3/8" CONE X 90 DEG 3/4" GHT, 72" LONG X 5/16" ID</v>
      </c>
      <c r="E24" s="6">
        <f>IFERROR(VLOOKUP($B24, '[2]Official Price List'!$B$1:$F$1800, IF(LEFT($A$1, 4)="West", 3, IF(LEFT($A$1,4)="East", 4, 5)), FALSE), "")</f>
        <v>14.064767229638237</v>
      </c>
      <c r="F24" s="7" t="str">
        <f>IFERROR(VLOOKUP($B24, '[2]Official Price List'!$B$1:$N$1800, 9, FALSE), "")</f>
        <v>EA</v>
      </c>
      <c r="G24" s="7">
        <f>IFERROR(IF(VLOOKUP($B24, '[2]Official Price List'!$B$1:$N$1800, 10, FALSE)=0, "", VLOOKUP($B24, '[2]Official Price List'!$B$1:$N$1800, 10, FALSE)), "")</f>
        <v>10</v>
      </c>
      <c r="H24" s="8" t="str">
        <f>IFERROR(VLOOKUP($B24, '[2]Official Price List'!$B$1:$N$1800, 11, FALSE), "")</f>
        <v>671436250736</v>
      </c>
      <c r="I24" s="8">
        <f>IFERROR(VLOOKUP($B24, '[2]Official Price List'!$B$1:$N$1800, 12, FALSE), "")</f>
        <v>0</v>
      </c>
    </row>
    <row r="25" spans="1:9" x14ac:dyDescent="0.25">
      <c r="A25" s="5"/>
      <c r="B25" s="1" t="str">
        <f>IF('[2]Official Price List'!B21="", "", '[2]Official Price List'!B21)</f>
        <v>KDW-6108-PP</v>
      </c>
      <c r="C25" s="1" t="str">
        <f>IF('[2]Official Price List'!C21="", "", '[2]Official Price List'!C21)</f>
        <v>AQUA-FLO</v>
      </c>
      <c r="D25" s="1" t="str">
        <f>IF('[2]Official Price List'!G21="", "", '[2]Official Price List'!G21)</f>
        <v xml:space="preserve">CONNECTOR, ULTRACORE 3/8" CONE X 9/16" ELBOW </v>
      </c>
      <c r="E25" s="6">
        <f>IFERROR(VLOOKUP($B25, '[2]Official Price List'!$B$1:$F$1800, IF(LEFT($A$1, 4)="West", 3, IF(LEFT($A$1,4)="East", 4, 5)), FALSE), "")</f>
        <v>31.547141449655861</v>
      </c>
      <c r="F25" s="7" t="str">
        <f>IFERROR(VLOOKUP($B25, '[2]Official Price List'!$B$1:$N$1800, 9, FALSE), "")</f>
        <v>EA</v>
      </c>
      <c r="G25" s="7">
        <f>IFERROR(IF(VLOOKUP($B25, '[2]Official Price List'!$B$1:$N$1800, 10, FALSE)=0, "", VLOOKUP($B25, '[2]Official Price List'!$B$1:$N$1800, 10, FALSE)), "")</f>
        <v>10</v>
      </c>
      <c r="H25" s="8" t="str">
        <f>IFERROR(VLOOKUP($B25, '[2]Official Price List'!$B$1:$N$1800, 11, FALSE), "")</f>
        <v>00671436227523</v>
      </c>
      <c r="I25" s="8">
        <f>IFERROR(VLOOKUP($B25, '[2]Official Price List'!$B$1:$N$1800, 12, FALSE), "")</f>
        <v>0</v>
      </c>
    </row>
    <row r="26" spans="1:9" x14ac:dyDescent="0.25">
      <c r="A26" s="5"/>
      <c r="B26" s="1" t="str">
        <f>IF('[2]Official Price List'!B22="", "", '[2]Official Price List'!B22)</f>
        <v>KDW-6120-PP</v>
      </c>
      <c r="C26" s="1" t="str">
        <f>IF('[2]Official Price List'!C22="", "", '[2]Official Price List'!C22)</f>
        <v>AQUA-FLO</v>
      </c>
      <c r="D26" s="1" t="str">
        <f>IF('[2]Official Price List'!G22="", "", '[2]Official Price List'!G22)</f>
        <v>CONNECTOR, ULTRACORE 3/8 CONE X 9/16 ELBOW 120" LONG X 5/16 ID</v>
      </c>
      <c r="E26" s="6">
        <f>IFERROR(VLOOKUP($B26, '[2]Official Price List'!$B$1:$F$1800, IF(LEFT($A$1, 4)="West", 3, IF(LEFT($A$1,4)="East", 4, 5)), FALSE), "")</f>
        <v>33.492548505717977</v>
      </c>
      <c r="F26" s="7" t="str">
        <f>IFERROR(VLOOKUP($B26, '[2]Official Price List'!$B$1:$N$1800, 9, FALSE), "")</f>
        <v>EA</v>
      </c>
      <c r="G26" s="7">
        <f>IFERROR(IF(VLOOKUP($B26, '[2]Official Price List'!$B$1:$N$1800, 10, FALSE)=0, "", VLOOKUP($B26, '[2]Official Price List'!$B$1:$N$1800, 10, FALSE)), "")</f>
        <v>10</v>
      </c>
      <c r="H26" s="8" t="str">
        <f>IFERROR(VLOOKUP($B26, '[2]Official Price List'!$B$1:$N$1800, 11, FALSE), "")</f>
        <v>671436237249</v>
      </c>
      <c r="I26" s="8">
        <f>IFERROR(VLOOKUP($B26, '[2]Official Price List'!$B$1:$N$1800, 12, FALSE), "")</f>
        <v>0</v>
      </c>
    </row>
    <row r="27" spans="1:9" x14ac:dyDescent="0.25">
      <c r="A27" s="5"/>
      <c r="B27" s="1" t="str">
        <f>IF('[2]Official Price List'!B23="", "", '[2]Official Price List'!B23)</f>
        <v>KDW-636-PP</v>
      </c>
      <c r="C27" s="1" t="str">
        <f>IF('[2]Official Price List'!C23="", "", '[2]Official Price List'!C23)</f>
        <v>AQUA-FLO</v>
      </c>
      <c r="D27" s="1" t="str">
        <f>IF('[2]Official Price List'!G23="", "", '[2]Official Price List'!G23)</f>
        <v>CONNECTOR, MIGHTYFLEX 3/8" CONE X 9/16" ELBOW 36" LONG X 5/16" ID</v>
      </c>
      <c r="E27" s="6">
        <f>IFERROR(VLOOKUP($B27, '[2]Official Price List'!$B$1:$F$1800, IF(LEFT($A$1, 4)="West", 3, IF(LEFT($A$1,4)="East", 4, 5)), FALSE), "")</f>
        <v>8.805595857135188</v>
      </c>
      <c r="F27" s="7" t="str">
        <f>IFERROR(VLOOKUP($B27, '[2]Official Price List'!$B$1:$N$1800, 9, FALSE), "")</f>
        <v>EA</v>
      </c>
      <c r="G27" s="7">
        <f>IFERROR(IF(VLOOKUP($B27, '[2]Official Price List'!$B$1:$N$1800, 10, FALSE)=0, "", VLOOKUP($B27, '[2]Official Price List'!$B$1:$N$1800, 10, FALSE)), "")</f>
        <v>10</v>
      </c>
      <c r="H27" s="8" t="str">
        <f>IFERROR(VLOOKUP($B27, '[2]Official Price List'!$B$1:$N$1800, 11, FALSE), "")</f>
        <v>042867002100</v>
      </c>
      <c r="I27" s="8">
        <f>IFERROR(VLOOKUP($B27, '[2]Official Price List'!$B$1:$N$1800, 12, FALSE), "")</f>
        <v>0</v>
      </c>
    </row>
    <row r="28" spans="1:9" x14ac:dyDescent="0.25">
      <c r="A28" s="5"/>
      <c r="B28" s="1" t="str">
        <f>IF('[2]Official Price List'!B24="", "", '[2]Official Price List'!B24)</f>
        <v>KDW-648-PP</v>
      </c>
      <c r="C28" s="1" t="str">
        <f>IF('[2]Official Price List'!C24="", "", '[2]Official Price List'!C24)</f>
        <v>AQUA-FLO</v>
      </c>
      <c r="D28" s="1" t="str">
        <f>IF('[2]Official Price List'!G24="", "", '[2]Official Price List'!G24)</f>
        <v>CONNECTOR, MIGHTYFLEX 3/8" CONE X 9/16" ELBOW, 48" LONG X 5/16" ID</v>
      </c>
      <c r="E28" s="6">
        <f>IFERROR(VLOOKUP($B28, '[2]Official Price List'!$B$1:$F$1800, IF(LEFT($A$1, 4)="West", 3, IF(LEFT($A$1,4)="East", 4, 5)), FALSE), "")</f>
        <v>9.1092370935881295</v>
      </c>
      <c r="F28" s="7" t="str">
        <f>IFERROR(VLOOKUP($B28, '[2]Official Price List'!$B$1:$N$1800, 9, FALSE), "")</f>
        <v>EA</v>
      </c>
      <c r="G28" s="7">
        <f>IFERROR(IF(VLOOKUP($B28, '[2]Official Price List'!$B$1:$N$1800, 10, FALSE)=0, "", VLOOKUP($B28, '[2]Official Price List'!$B$1:$N$1800, 10, FALSE)), "")</f>
        <v>10</v>
      </c>
      <c r="H28" s="8" t="str">
        <f>IFERROR(VLOOKUP($B28, '[2]Official Price List'!$B$1:$N$1800, 11, FALSE), "")</f>
        <v>042867064832</v>
      </c>
      <c r="I28" s="8">
        <f>IFERROR(VLOOKUP($B28, '[2]Official Price List'!$B$1:$N$1800, 12, FALSE), "")</f>
        <v>0</v>
      </c>
    </row>
    <row r="29" spans="1:9" x14ac:dyDescent="0.25">
      <c r="A29" s="5"/>
      <c r="B29" s="1" t="str">
        <f>IF('[2]Official Price List'!B25="", "", '[2]Official Price List'!B25)</f>
        <v>KDW-660-PP</v>
      </c>
      <c r="C29" s="1" t="str">
        <f>IF('[2]Official Price List'!C25="", "", '[2]Official Price List'!C25)</f>
        <v>AQUA-FLO</v>
      </c>
      <c r="D29" s="1" t="str">
        <f>IF('[2]Official Price List'!G25="", "", '[2]Official Price List'!G25)</f>
        <v>CONNECTOR, MIGHTYFLEX 3/8" CONE X 9/16" ELBOW 60" LONG X 5/16" ID</v>
      </c>
      <c r="E29" s="6">
        <f>IFERROR(VLOOKUP($B29, '[2]Official Price List'!$B$1:$F$1800, IF(LEFT($A$1, 4)="West", 3, IF(LEFT($A$1,4)="East", 4, 5)), FALSE), "")</f>
        <v>9.5950630719128309</v>
      </c>
      <c r="F29" s="7" t="str">
        <f>IFERROR(VLOOKUP($B29, '[2]Official Price List'!$B$1:$N$1800, 9, FALSE), "")</f>
        <v>EA</v>
      </c>
      <c r="G29" s="7">
        <f>IFERROR(IF(VLOOKUP($B29, '[2]Official Price List'!$B$1:$N$1800, 10, FALSE)=0, "", VLOOKUP($B29, '[2]Official Price List'!$B$1:$N$1800, 10, FALSE)), "")</f>
        <v>10</v>
      </c>
      <c r="H29" s="8" t="str">
        <f>IFERROR(VLOOKUP($B29, '[2]Official Price List'!$B$1:$N$1800, 11, FALSE), "")</f>
        <v>042867066034</v>
      </c>
      <c r="I29" s="8">
        <f>IFERROR(VLOOKUP($B29, '[2]Official Price List'!$B$1:$N$1800, 12, FALSE), "")</f>
        <v>0</v>
      </c>
    </row>
    <row r="30" spans="1:9" x14ac:dyDescent="0.25">
      <c r="A30" s="5"/>
      <c r="B30" s="1" t="str">
        <f>IF('[2]Official Price List'!B26="", "", '[2]Official Price List'!B26)</f>
        <v>KDW-672-PP</v>
      </c>
      <c r="C30" s="1" t="str">
        <f>IF('[2]Official Price List'!C26="", "", '[2]Official Price List'!C26)</f>
        <v>AQUA-FLO</v>
      </c>
      <c r="D30" s="1" t="str">
        <f>IF('[2]Official Price List'!G26="", "", '[2]Official Price List'!G26)</f>
        <v>CONNECTOR, MIGHTYFLEX 3/8" CONE X 9/16" ELBOW 72" LONG X 5/16" ID</v>
      </c>
      <c r="E30" s="6">
        <f>IFERROR(VLOOKUP($B30, '[2]Official Price List'!$B$1:$F$1800, IF(LEFT($A$1, 4)="West", 3, IF(LEFT($A$1,4)="East", 4, 5)), FALSE), "")</f>
        <v>9.979675304753215</v>
      </c>
      <c r="F30" s="7" t="str">
        <f>IFERROR(VLOOKUP($B30, '[2]Official Price List'!$B$1:$N$1800, 9, FALSE), "")</f>
        <v>EA</v>
      </c>
      <c r="G30" s="7">
        <f>IFERROR(IF(VLOOKUP($B30, '[2]Official Price List'!$B$1:$N$1800, 10, FALSE)=0, "", VLOOKUP($B30, '[2]Official Price List'!$B$1:$N$1800, 10, FALSE)), "")</f>
        <v>10</v>
      </c>
      <c r="H30" s="8" t="str">
        <f>IFERROR(VLOOKUP($B30, '[2]Official Price List'!$B$1:$N$1800, 11, FALSE), "")</f>
        <v>042867067239</v>
      </c>
      <c r="I30" s="8">
        <f>IFERROR(VLOOKUP($B30, '[2]Official Price List'!$B$1:$N$1800, 12, FALSE), "")</f>
        <v>0</v>
      </c>
    </row>
    <row r="31" spans="1:9" x14ac:dyDescent="0.25">
      <c r="A31" s="5"/>
      <c r="B31" s="1" t="str">
        <f>IF('[2]Official Price List'!B27="", "", '[2]Official Price List'!B27)</f>
        <v>KDW-684-PP</v>
      </c>
      <c r="C31" s="1" t="str">
        <f>IF('[2]Official Price List'!C27="", "", '[2]Official Price List'!C27)</f>
        <v>AQUA-FLO</v>
      </c>
      <c r="D31" s="1" t="str">
        <f>IF('[2]Official Price List'!G27="", "", '[2]Official Price List'!G27)</f>
        <v>CONNECTOR, MIGHTYFLEX 3/8" CONE X 9/16" ELBOW 84" LONG X 5/16" ID</v>
      </c>
      <c r="E31" s="6">
        <f>IFERROR(VLOOKUP($B31, '[2]Official Price List'!$B$1:$F$1800, IF(LEFT($A$1, 4)="West", 3, IF(LEFT($A$1,4)="East", 4, 5)), FALSE), "")</f>
        <v>11.13351200327438</v>
      </c>
      <c r="F31" s="7" t="str">
        <f>IFERROR(VLOOKUP($B31, '[2]Official Price List'!$B$1:$N$1800, 9, FALSE), "")</f>
        <v>EA</v>
      </c>
      <c r="G31" s="7">
        <f>IFERROR(IF(VLOOKUP($B31, '[2]Official Price List'!$B$1:$N$1800, 10, FALSE)=0, "", VLOOKUP($B31, '[2]Official Price List'!$B$1:$N$1800, 10, FALSE)), "")</f>
        <v>10</v>
      </c>
      <c r="H31" s="8" t="str">
        <f>IFERROR(VLOOKUP($B31, '[2]Official Price List'!$B$1:$N$1800, 11, FALSE), "")</f>
        <v>042867068434</v>
      </c>
      <c r="I31" s="8">
        <f>IFERROR(VLOOKUP($B31, '[2]Official Price List'!$B$1:$N$1800, 12, FALSE), "")</f>
        <v>0</v>
      </c>
    </row>
    <row r="32" spans="1:9" x14ac:dyDescent="0.25">
      <c r="A32" s="5"/>
      <c r="B32" s="1" t="str">
        <f>IF('[2]Official Price List'!B28="", "", '[2]Official Price List'!B28)</f>
        <v>KDW-748-PP</v>
      </c>
      <c r="C32" s="1" t="str">
        <f>IF('[2]Official Price List'!C28="", "", '[2]Official Price List'!C28)</f>
        <v>AQUA-FLO</v>
      </c>
      <c r="D32" s="1" t="str">
        <f>IF('[2]Official Price List'!G28="", "", '[2]Official Price List'!G28)</f>
        <v>CONNECTOR, MIGHTYFLEX, 1/2" CONE X 1/2" CONE W/ ELBOW, 48" LONG X 5/16 ID</v>
      </c>
      <c r="E32" s="6">
        <f>IFERROR(VLOOKUP($B32, '[2]Official Price List'!$B$1:$F$1800, IF(LEFT($A$1, 4)="West", 3, IF(LEFT($A$1,4)="East", 4, 5)), FALSE), "")</f>
        <v>12.093070889034745</v>
      </c>
      <c r="F32" s="7" t="str">
        <f>IFERROR(VLOOKUP($B32, '[2]Official Price List'!$B$1:$N$1800, 9, FALSE), "")</f>
        <v>EA</v>
      </c>
      <c r="G32" s="7">
        <f>IFERROR(IF(VLOOKUP($B32, '[2]Official Price List'!$B$1:$N$1800, 10, FALSE)=0, "", VLOOKUP($B32, '[2]Official Price List'!$B$1:$N$1800, 10, FALSE)), "")</f>
        <v>10</v>
      </c>
      <c r="H32" s="8" t="str">
        <f>IFERROR(VLOOKUP($B32, '[2]Official Price List'!$B$1:$N$1800, 11, FALSE), "")</f>
        <v>042867521373</v>
      </c>
      <c r="I32" s="8">
        <f>IFERROR(VLOOKUP($B32, '[2]Official Price List'!$B$1:$N$1800, 12, FALSE), "")</f>
        <v>0</v>
      </c>
    </row>
    <row r="33" spans="1:9" x14ac:dyDescent="0.25">
      <c r="A33" s="5"/>
      <c r="B33" s="1" t="str">
        <f>IF('[2]Official Price List'!B29="", "", '[2]Official Price List'!B29)</f>
        <v>KDW-784-PP</v>
      </c>
      <c r="C33" s="1" t="str">
        <f>IF('[2]Official Price List'!C29="", "", '[2]Official Price List'!C29)</f>
        <v>AQUA-FLO</v>
      </c>
      <c r="D33" s="1" t="str">
        <f>IF('[2]Official Price List'!G29="", "", '[2]Official Price List'!G29)</f>
        <v>CONNECTOR, MIGHTYFLEX, 1/2" CONE X 1/2" CONE W/ ELBOW, 84" LONG</v>
      </c>
      <c r="E33" s="6">
        <f>IFERROR(VLOOKUP($B33, '[2]Official Price List'!$B$1:$F$1800, IF(LEFT($A$1, 4)="West", 3, IF(LEFT($A$1,4)="East", 4, 5)), FALSE), "")</f>
        <v>15.77357072482793</v>
      </c>
      <c r="F33" s="7" t="str">
        <f>IFERROR(VLOOKUP($B33, '[2]Official Price List'!$B$1:$N$1800, 9, FALSE), "")</f>
        <v>EA</v>
      </c>
      <c r="G33" s="7">
        <f>IFERROR(IF(VLOOKUP($B33, '[2]Official Price List'!$B$1:$N$1800, 10, FALSE)=0, "", VLOOKUP($B33, '[2]Official Price List'!$B$1:$N$1800, 10, FALSE)), "")</f>
        <v>10</v>
      </c>
      <c r="H33" s="8" t="str">
        <f>IFERROR(VLOOKUP($B33, '[2]Official Price List'!$B$1:$N$1800, 11, FALSE), "")</f>
        <v>042867011935</v>
      </c>
      <c r="I33" s="8">
        <f>IFERROR(VLOOKUP($B33, '[2]Official Price List'!$B$1:$N$1800, 12, FALSE), "")</f>
        <v>0</v>
      </c>
    </row>
    <row r="34" spans="1:9" x14ac:dyDescent="0.25">
      <c r="A34" s="5"/>
      <c r="B34" s="1" t="str">
        <f>IF('[2]Official Price List'!B30="", "", '[2]Official Price List'!B30)</f>
        <v>KDW-9120-PP</v>
      </c>
      <c r="C34" s="1" t="str">
        <f>IF('[2]Official Price List'!C30="", "", '[2]Official Price List'!C30)</f>
        <v>AQUA-FLO</v>
      </c>
      <c r="D34" s="1" t="str">
        <f>IF('[2]Official Price List'!G30="", "", '[2]Official Price List'!G30)</f>
        <v>CONNECTOR, MIGHTYFLEX 1/4" COMP. X 1/4" COMP. 120" LONG, 7/32" ID__LB</v>
      </c>
      <c r="E34" s="6">
        <f>IFERROR(VLOOKUP($B34, '[2]Official Price List'!$B$1:$F$1800, IF(LEFT($A$1, 4)="West", 3, IF(LEFT($A$1,4)="East", 4, 5)), FALSE), "")</f>
        <v>15.931306432076209</v>
      </c>
      <c r="F34" s="7" t="str">
        <f>IFERROR(VLOOKUP($B34, '[2]Official Price List'!$B$1:$N$1800, 9, FALSE), "")</f>
        <v>EA</v>
      </c>
      <c r="G34" s="7">
        <f>IFERROR(IF(VLOOKUP($B34, '[2]Official Price List'!$B$1:$N$1800, 10, FALSE)=0, "", VLOOKUP($B34, '[2]Official Price List'!$B$1:$N$1800, 10, FALSE)), "")</f>
        <v>10</v>
      </c>
      <c r="H34" s="8" t="str">
        <f>IFERROR(VLOOKUP($B34, '[2]Official Price List'!$B$1:$N$1800, 11, FALSE), "")</f>
        <v>042867520161</v>
      </c>
      <c r="I34" s="8">
        <f>IFERROR(VLOOKUP($B34, '[2]Official Price List'!$B$1:$N$1800, 12, FALSE), "")</f>
        <v>0</v>
      </c>
    </row>
    <row r="35" spans="1:9" x14ac:dyDescent="0.25">
      <c r="A35" s="5"/>
      <c r="B35" s="1" t="str">
        <f>IF('[2]Official Price List'!B31="", "", '[2]Official Price List'!B31)</f>
        <v>KDW-912-PP</v>
      </c>
      <c r="C35" s="1" t="str">
        <f>IF('[2]Official Price List'!C31="", "", '[2]Official Price List'!C31)</f>
        <v>AQUA-FLO</v>
      </c>
      <c r="D35" s="1" t="str">
        <f>IF('[2]Official Price List'!G31="", "", '[2]Official Price List'!G31)</f>
        <v>CONNECTOR, MIGHTYFLEX 1/4" CONE X 1/4" CONE 12" L X 7/32" ID_______LO</v>
      </c>
      <c r="E35" s="6">
        <f>IFERROR(VLOOKUP($B35, '[2]Official Price List'!$B$1:$F$1800, IF(LEFT($A$1, 4)="West", 3, IF(LEFT($A$1,4)="East", 4, 5)), FALSE), "")</f>
        <v>9.4641424348967575</v>
      </c>
      <c r="F35" s="7" t="str">
        <f>IFERROR(VLOOKUP($B35, '[2]Official Price List'!$B$1:$N$1800, 9, FALSE), "")</f>
        <v>EA</v>
      </c>
      <c r="G35" s="7">
        <f>IFERROR(IF(VLOOKUP($B35, '[2]Official Price List'!$B$1:$N$1800, 10, FALSE)=0, "", VLOOKUP($B35, '[2]Official Price List'!$B$1:$N$1800, 10, FALSE)), "")</f>
        <v>25</v>
      </c>
      <c r="H35" s="8" t="str">
        <f>IFERROR(VLOOKUP($B35, '[2]Official Price List'!$B$1:$N$1800, 11, FALSE), "")</f>
        <v>042867006474</v>
      </c>
      <c r="I35" s="8">
        <f>IFERROR(VLOOKUP($B35, '[2]Official Price List'!$B$1:$N$1800, 12, FALSE), "")</f>
        <v>0</v>
      </c>
    </row>
    <row r="36" spans="1:9" x14ac:dyDescent="0.25">
      <c r="A36" s="5"/>
      <c r="B36" s="1" t="str">
        <f>IF('[2]Official Price List'!B32="", "", '[2]Official Price List'!B32)</f>
        <v>KDW-9180-PP</v>
      </c>
      <c r="C36" s="1" t="str">
        <f>IF('[2]Official Price List'!C32="", "", '[2]Official Price List'!C32)</f>
        <v>AQUA-FLO</v>
      </c>
      <c r="D36" s="1" t="str">
        <f>IF('[2]Official Price List'!G32="", "", '[2]Official Price List'!G32)</f>
        <v>CONNECTOR, MIGHTYFLEX 1/4" COMP X 1/4" COMP 180" LONG__LB</v>
      </c>
      <c r="E36" s="6">
        <f>IFERROR(VLOOKUP($B36, '[2]Official Price List'!$B$1:$F$1800, IF(LEFT($A$1, 4)="West", 3, IF(LEFT($A$1,4)="East", 4, 5)), FALSE), "")</f>
        <v>34.833302017328343</v>
      </c>
      <c r="F36" s="7" t="str">
        <f>IFERROR(VLOOKUP($B36, '[2]Official Price List'!$B$1:$N$1800, 9, FALSE), "")</f>
        <v>EA</v>
      </c>
      <c r="G36" s="7">
        <f>IFERROR(IF(VLOOKUP($B36, '[2]Official Price List'!$B$1:$N$1800, 10, FALSE)=0, "", VLOOKUP($B36, '[2]Official Price List'!$B$1:$N$1800, 10, FALSE)), "")</f>
        <v>10</v>
      </c>
      <c r="H36" s="8" t="str">
        <f>IFERROR(VLOOKUP($B36, '[2]Official Price List'!$B$1:$N$1800, 11, FALSE), "")</f>
        <v>671436225147</v>
      </c>
      <c r="I36" s="8">
        <f>IFERROR(VLOOKUP($B36, '[2]Official Price List'!$B$1:$N$1800, 12, FALSE), "")</f>
        <v>0</v>
      </c>
    </row>
    <row r="37" spans="1:9" x14ac:dyDescent="0.25">
      <c r="A37" s="5"/>
      <c r="B37" s="1" t="str">
        <f>IF('[2]Official Price List'!B33="", "", '[2]Official Price List'!B33)</f>
        <v>KDW-924-PP</v>
      </c>
      <c r="C37" s="1" t="str">
        <f>IF('[2]Official Price List'!C33="", "", '[2]Official Price List'!C33)</f>
        <v>AQUA-FLO</v>
      </c>
      <c r="D37" s="1" t="str">
        <f>IF('[2]Official Price List'!G33="", "", '[2]Official Price List'!G33)</f>
        <v>CONNECTOR, MIGHTYFLEX 1/4" CONE X 1/4" CONE 24" LONG X 7/32" ID__LB</v>
      </c>
      <c r="E37" s="6">
        <f>IFERROR(VLOOKUP($B37, '[2]Official Price List'!$B$1:$F$1800, IF(LEFT($A$1, 4)="West", 3, IF(LEFT($A$1,4)="East", 4, 5)), FALSE), "")</f>
        <v>15.77357072482793</v>
      </c>
      <c r="F37" s="7" t="str">
        <f>IFERROR(VLOOKUP($B37, '[2]Official Price List'!$B$1:$N$1800, 9, FALSE), "")</f>
        <v>EA</v>
      </c>
      <c r="G37" s="7">
        <f>IFERROR(IF(VLOOKUP($B37, '[2]Official Price List'!$B$1:$N$1800, 10, FALSE)=0, "", VLOOKUP($B37, '[2]Official Price List'!$B$1:$N$1800, 10, FALSE)), "")</f>
        <v>10</v>
      </c>
      <c r="H37" s="8" t="str">
        <f>IFERROR(VLOOKUP($B37, '[2]Official Price List'!$B$1:$N$1800, 11, FALSE), "")</f>
        <v>042867016992</v>
      </c>
      <c r="I37" s="8">
        <f>IFERROR(VLOOKUP($B37, '[2]Official Price List'!$B$1:$N$1800, 12, FALSE), "")</f>
        <v>0</v>
      </c>
    </row>
    <row r="38" spans="1:9" x14ac:dyDescent="0.25">
      <c r="A38" s="5"/>
      <c r="B38" s="1" t="str">
        <f>IF('[2]Official Price List'!B34="", "", '[2]Official Price List'!B34)</f>
        <v>KDW-930-PP</v>
      </c>
      <c r="C38" s="1" t="str">
        <f>IF('[2]Official Price List'!C34="", "", '[2]Official Price List'!C34)</f>
        <v>AQUA-FLO</v>
      </c>
      <c r="D38" s="1" t="str">
        <f>IF('[2]Official Price List'!G34="", "", '[2]Official Price List'!G34)</f>
        <v xml:space="preserve">CONNECTOR, MIGHTYFLEX 1/2" CONE X 1/2" CONE 30" LONG X 7/16" </v>
      </c>
      <c r="E38" s="6">
        <f>IFERROR(VLOOKUP($B38, '[2]Official Price List'!$B$1:$F$1800, IF(LEFT($A$1, 4)="West", 3, IF(LEFT($A$1,4)="East", 4, 5)), FALSE), "")</f>
        <v>16.167909992948626</v>
      </c>
      <c r="F38" s="7" t="str">
        <f>IFERROR(VLOOKUP($B38, '[2]Official Price List'!$B$1:$N$1800, 9, FALSE), "")</f>
        <v>EA</v>
      </c>
      <c r="G38" s="7">
        <f>IFERROR(IF(VLOOKUP($B38, '[2]Official Price List'!$B$1:$N$1800, 10, FALSE)=0, "", VLOOKUP($B38, '[2]Official Price List'!$B$1:$N$1800, 10, FALSE)), "")</f>
        <v>10</v>
      </c>
      <c r="H38" s="8" t="str">
        <f>IFERROR(VLOOKUP($B38, '[2]Official Price List'!$B$1:$N$1800, 11, FALSE), "")</f>
        <v>671436014789</v>
      </c>
      <c r="I38" s="8">
        <f>IFERROR(VLOOKUP($B38, '[2]Official Price List'!$B$1:$N$1800, 12, FALSE), "")</f>
        <v>0</v>
      </c>
    </row>
    <row r="39" spans="1:9" x14ac:dyDescent="0.25">
      <c r="A39" s="5"/>
      <c r="B39" s="1" t="str">
        <f>IF('[2]Official Price List'!B35="", "", '[2]Official Price List'!B35)</f>
        <v>KDW-960-PP</v>
      </c>
      <c r="C39" s="1" t="str">
        <f>IF('[2]Official Price List'!C35="", "", '[2]Official Price List'!C35)</f>
        <v>AQUA-FLO</v>
      </c>
      <c r="D39" s="1" t="str">
        <f>IF('[2]Official Price List'!G35="", "", '[2]Official Price List'!G35)</f>
        <v>CONNECTOR, MIGHTYFLEX   1/4" CONE X 1/4" CONE   60" LONG X 7/32" ID__LB</v>
      </c>
      <c r="E39" s="6">
        <f>IFERROR(VLOOKUP($B39, '[2]Official Price List'!$B$1:$F$1800, IF(LEFT($A$1, 4)="West", 3, IF(LEFT($A$1,4)="East", 4, 5)), FALSE), "")</f>
        <v>11.067788791920931</v>
      </c>
      <c r="F39" s="7" t="str">
        <f>IFERROR(VLOOKUP($B39, '[2]Official Price List'!$B$1:$N$1800, 9, FALSE), "")</f>
        <v>EA</v>
      </c>
      <c r="G39" s="7">
        <f>IFERROR(IF(VLOOKUP($B39, '[2]Official Price List'!$B$1:$N$1800, 10, FALSE)=0, "", VLOOKUP($B39, '[2]Official Price List'!$B$1:$N$1800, 10, FALSE)), "")</f>
        <v>10</v>
      </c>
      <c r="H39" s="8" t="str">
        <f>IFERROR(VLOOKUP($B39, '[2]Official Price List'!$B$1:$N$1800, 11, FALSE), "")</f>
        <v>042867005514</v>
      </c>
      <c r="I39" s="8">
        <f>IFERROR(VLOOKUP($B39, '[2]Official Price List'!$B$1:$N$1800, 12, FALSE), "")</f>
        <v>0</v>
      </c>
    </row>
    <row r="40" spans="1:9" x14ac:dyDescent="0.25">
      <c r="A40" s="5"/>
      <c r="B40" s="1" t="str">
        <f>IF('[2]Official Price List'!B36="", "", '[2]Official Price List'!B36)</f>
        <v>KDW-972-PP</v>
      </c>
      <c r="C40" s="1" t="str">
        <f>IF('[2]Official Price List'!C36="", "", '[2]Official Price List'!C36)</f>
        <v>AQUA-FLO</v>
      </c>
      <c r="D40" s="1" t="str">
        <f>IF('[2]Official Price List'!G36="", "", '[2]Official Price List'!G36)</f>
        <v>CONNECTOR, ULTRACORE 1/4"CONE X 1/4" CONE 72" LONG X 7/32" ID</v>
      </c>
      <c r="E40" s="6">
        <f>IFERROR(VLOOKUP($B40, '[2]Official Price List'!$B$1:$F$1800, IF(LEFT($A$1, 4)="West", 3, IF(LEFT($A$1,4)="East", 4, 5)), FALSE), "")</f>
        <v>11.593574482748528</v>
      </c>
      <c r="F40" s="7" t="str">
        <f>IFERROR(VLOOKUP($B40, '[2]Official Price List'!$B$1:$N$1800, 9, FALSE), "")</f>
        <v>EA</v>
      </c>
      <c r="G40" s="7">
        <f>IFERROR(IF(VLOOKUP($B40, '[2]Official Price List'!$B$1:$N$1800, 10, FALSE)=0, "", VLOOKUP($B40, '[2]Official Price List'!$B$1:$N$1800, 10, FALSE)), "")</f>
        <v>10</v>
      </c>
      <c r="H40" s="8" t="str">
        <f>IFERROR(VLOOKUP($B40, '[2]Official Price List'!$B$1:$N$1800, 11, FALSE), "")</f>
        <v>671436237638</v>
      </c>
      <c r="I40" s="8">
        <f>IFERROR(VLOOKUP($B40, '[2]Official Price List'!$B$1:$N$1800, 12, FALSE), "")</f>
        <v>0</v>
      </c>
    </row>
    <row r="41" spans="1:9" x14ac:dyDescent="0.25">
      <c r="A41" s="5"/>
      <c r="B41" s="1" t="str">
        <f>IF('[2]Official Price List'!B37="", "", '[2]Official Price List'!B37)</f>
        <v>KDW-984-PP</v>
      </c>
      <c r="C41" s="1" t="str">
        <f>IF('[2]Official Price List'!C37="", "", '[2]Official Price List'!C37)</f>
        <v>AQUA-FLO</v>
      </c>
      <c r="D41" s="1" t="str">
        <f>IF('[2]Official Price List'!G37="", "", '[2]Official Price List'!G37)</f>
        <v>CONNECTOR, MIGHTYFLEX 1/4" CONE X 1/4" CONE 84" LONG X 7/32" ID__LB</v>
      </c>
      <c r="E41" s="6">
        <f>IFERROR(VLOOKUP($B41, '[2]Official Price List'!$B$1:$F$1800, IF(LEFT($A$1, 4)="West", 3, IF(LEFT($A$1,4)="East", 4, 5)), FALSE), "")</f>
        <v>14.643131489548596</v>
      </c>
      <c r="F41" s="7" t="str">
        <f>IFERROR(VLOOKUP($B41, '[2]Official Price List'!$B$1:$N$1800, 9, FALSE), "")</f>
        <v>EA</v>
      </c>
      <c r="G41" s="7">
        <f>IFERROR(IF(VLOOKUP($B41, '[2]Official Price List'!$B$1:$N$1800, 10, FALSE)=0, "", VLOOKUP($B41, '[2]Official Price List'!$B$1:$N$1800, 10, FALSE)), "")</f>
        <v>10</v>
      </c>
      <c r="H41" s="8" t="str">
        <f>IFERROR(VLOOKUP($B41, '[2]Official Price List'!$B$1:$N$1800, 11, FALSE), "")</f>
        <v>042867005521</v>
      </c>
      <c r="I41" s="8">
        <f>IFERROR(VLOOKUP($B41, '[2]Official Price List'!$B$1:$N$1800, 12, FALSE), "")</f>
        <v>0</v>
      </c>
    </row>
    <row r="42" spans="1:9" x14ac:dyDescent="0.25">
      <c r="A42" s="5"/>
      <c r="B42" s="1" t="str">
        <f>IF('[2]Official Price List'!B38="", "", '[2]Official Price List'!B38)</f>
        <v>KDW-996-PP</v>
      </c>
      <c r="C42" s="1" t="str">
        <f>IF('[2]Official Price List'!C38="", "", '[2]Official Price List'!C38)</f>
        <v>AQUA-FLO</v>
      </c>
      <c r="D42" s="1" t="str">
        <f>IF('[2]Official Price List'!G38="", "", '[2]Official Price List'!G38)</f>
        <v>CONNECTOR, MIGHTYFLEX 1/4" CONE X 1/4" CONE 96" LONG X 7/32" ID__LB</v>
      </c>
      <c r="E42" s="6">
        <f>IFERROR(VLOOKUP($B42, '[2]Official Price List'!$B$1:$F$1800, IF(LEFT($A$1, 4)="West", 3, IF(LEFT($A$1,4)="East", 4, 5)), FALSE), "")</f>
        <v>18.008159910845219</v>
      </c>
      <c r="F42" s="7" t="str">
        <f>IFERROR(VLOOKUP($B42, '[2]Official Price List'!$B$1:$N$1800, 9, FALSE), "")</f>
        <v>EA</v>
      </c>
      <c r="G42" s="7">
        <f>IFERROR(IF(VLOOKUP($B42, '[2]Official Price List'!$B$1:$N$1800, 10, FALSE)=0, "", VLOOKUP($B42, '[2]Official Price List'!$B$1:$N$1800, 10, FALSE)), "")</f>
        <v>10</v>
      </c>
      <c r="H42" s="8" t="str">
        <f>IFERROR(VLOOKUP($B42, '[2]Official Price List'!$B$1:$N$1800, 11, FALSE), "")</f>
        <v>042867005538</v>
      </c>
      <c r="I42" s="8">
        <f>IFERROR(VLOOKUP($B42, '[2]Official Price List'!$B$1:$N$1800, 12, FALSE), "")</f>
        <v>0</v>
      </c>
    </row>
    <row r="43" spans="1:9" x14ac:dyDescent="0.25">
      <c r="A43" s="5"/>
      <c r="B43" s="1" t="str">
        <f>IF('[2]Official Price List'!B39="", "", '[2]Official Price List'!B39)</f>
        <v>KFC-509-PP</v>
      </c>
      <c r="C43" s="1" t="str">
        <f>IF('[2]Official Price List'!C39="", "", '[2]Official Price List'!C39)</f>
        <v>AQUA-FLO</v>
      </c>
      <c r="D43" s="1" t="str">
        <f>IF('[2]Official Price List'!G39="", "", '[2]Official Price List'!G39)</f>
        <v>CONNECTOR 3/8" COMP. X 3/8" COMP. 9" L X 5/16" ID,______LO</v>
      </c>
      <c r="E43" s="6">
        <f>IFERROR(VLOOKUP($B43, '[2]Official Price List'!$B$1:$F$1800, IF(LEFT($A$1, 4)="West", 3, IF(LEFT($A$1,4)="East", 4, 5)), FALSE), "")</f>
        <v>8.2811246305346629</v>
      </c>
      <c r="F43" s="7" t="str">
        <f>IFERROR(VLOOKUP($B43, '[2]Official Price List'!$B$1:$N$1800, 9, FALSE), "")</f>
        <v>EA</v>
      </c>
      <c r="G43" s="7">
        <f>IFERROR(IF(VLOOKUP($B43, '[2]Official Price List'!$B$1:$N$1800, 10, FALSE)=0, "", VLOOKUP($B43, '[2]Official Price List'!$B$1:$N$1800, 10, FALSE)), "")</f>
        <v>25</v>
      </c>
      <c r="H43" s="8" t="str">
        <f>IFERROR(VLOOKUP($B43, '[2]Official Price List'!$B$1:$N$1800, 11, FALSE), "")</f>
        <v>042867002322</v>
      </c>
      <c r="I43" s="8">
        <f>IFERROR(VLOOKUP($B43, '[2]Official Price List'!$B$1:$N$1800, 12, FALSE), "")</f>
        <v>0</v>
      </c>
    </row>
    <row r="44" spans="1:9" x14ac:dyDescent="0.25">
      <c r="A44" s="5"/>
      <c r="B44" s="1" t="str">
        <f>IF('[2]Official Price List'!B40="", "", '[2]Official Price List'!B40)</f>
        <v>KFC-512-PP</v>
      </c>
      <c r="C44" s="1" t="str">
        <f>IF('[2]Official Price List'!C40="", "", '[2]Official Price List'!C40)</f>
        <v>AQUA-FLO</v>
      </c>
      <c r="D44" s="1" t="str">
        <f>IF('[2]Official Price List'!G40="", "", '[2]Official Price List'!G40)</f>
        <v>CONNECTOR 3/8" COMP. X 3/8" COMP. 12" L X 5/16" ID,______LO</v>
      </c>
      <c r="E44" s="6">
        <f>IFERROR(VLOOKUP($B44, '[2]Official Price List'!$B$1:$F$1800, IF(LEFT($A$1, 4)="West", 3, IF(LEFT($A$1,4)="East", 4, 5)), FALSE), "")</f>
        <v>8.7280424677381205</v>
      </c>
      <c r="F44" s="7" t="str">
        <f>IFERROR(VLOOKUP($B44, '[2]Official Price List'!$B$1:$N$1800, 9, FALSE), "")</f>
        <v>EA</v>
      </c>
      <c r="G44" s="7">
        <f>IFERROR(IF(VLOOKUP($B44, '[2]Official Price List'!$B$1:$N$1800, 10, FALSE)=0, "", VLOOKUP($B44, '[2]Official Price List'!$B$1:$N$1800, 10, FALSE)), "")</f>
        <v>25</v>
      </c>
      <c r="H44" s="8" t="str">
        <f>IFERROR(VLOOKUP($B44, '[2]Official Price List'!$B$1:$N$1800, 11, FALSE), "")</f>
        <v>042867051238</v>
      </c>
      <c r="I44" s="8">
        <f>IFERROR(VLOOKUP($B44, '[2]Official Price List'!$B$1:$N$1800, 12, FALSE), "")</f>
        <v>0</v>
      </c>
    </row>
    <row r="45" spans="1:9" x14ac:dyDescent="0.25">
      <c r="A45" s="5"/>
      <c r="B45" s="1" t="str">
        <f>IF('[2]Official Price List'!B41="", "", '[2]Official Price List'!B41)</f>
        <v>KFC-516-PP</v>
      </c>
      <c r="C45" s="1" t="str">
        <f>IF('[2]Official Price List'!C41="", "", '[2]Official Price List'!C41)</f>
        <v>AQUA-FLO</v>
      </c>
      <c r="D45" s="1" t="str">
        <f>IF('[2]Official Price List'!G41="", "", '[2]Official Price List'!G41)</f>
        <v>CONNECTOR 3/8" COMP. X 3/8" COMP. 16" L X 5/16" ID,______LO</v>
      </c>
      <c r="E45" s="6">
        <f>IFERROR(VLOOKUP($B45, '[2]Official Price List'!$B$1:$F$1800, IF(LEFT($A$1, 4)="West", 3, IF(LEFT($A$1,4)="East", 4, 5)), FALSE), "")</f>
        <v>10.450731620914</v>
      </c>
      <c r="F45" s="7" t="str">
        <f>IFERROR(VLOOKUP($B45, '[2]Official Price List'!$B$1:$N$1800, 9, FALSE), "")</f>
        <v>EA</v>
      </c>
      <c r="G45" s="7">
        <f>IFERROR(IF(VLOOKUP($B45, '[2]Official Price List'!$B$1:$N$1800, 10, FALSE)=0, "", VLOOKUP($B45, '[2]Official Price List'!$B$1:$N$1800, 10, FALSE)), "")</f>
        <v>25</v>
      </c>
      <c r="H45" s="8" t="str">
        <f>IFERROR(VLOOKUP($B45, '[2]Official Price List'!$B$1:$N$1800, 11, FALSE), "")</f>
        <v>042867051634</v>
      </c>
      <c r="I45" s="8">
        <f>IFERROR(VLOOKUP($B45, '[2]Official Price List'!$B$1:$N$1800, 12, FALSE), "")</f>
        <v>0</v>
      </c>
    </row>
    <row r="46" spans="1:9" x14ac:dyDescent="0.25">
      <c r="A46" s="5"/>
      <c r="B46" s="1" t="str">
        <f>IF('[2]Official Price List'!B42="", "", '[2]Official Price List'!B42)</f>
        <v>KFC-520-PP</v>
      </c>
      <c r="C46" s="1" t="str">
        <f>IF('[2]Official Price List'!C42="", "", '[2]Official Price List'!C42)</f>
        <v>AQUA-FLO</v>
      </c>
      <c r="D46" s="1" t="str">
        <f>IF('[2]Official Price List'!G42="", "", '[2]Official Price List'!G42)</f>
        <v>CONNECTOR 3/8" COMP. X 3/8" COMP. 20" L X 5/16" ID,______LO</v>
      </c>
      <c r="E46" s="6">
        <f>IFERROR(VLOOKUP($B46, '[2]Official Price List'!$B$1:$F$1800, IF(LEFT($A$1, 4)="West", 3, IF(LEFT($A$1,4)="East", 4, 5)), FALSE), "")</f>
        <v>11.622178043620977</v>
      </c>
      <c r="F46" s="7" t="str">
        <f>IFERROR(VLOOKUP($B46, '[2]Official Price List'!$B$1:$N$1800, 9, FALSE), "")</f>
        <v>EA</v>
      </c>
      <c r="G46" s="7">
        <f>IFERROR(IF(VLOOKUP($B46, '[2]Official Price List'!$B$1:$N$1800, 10, FALSE)=0, "", VLOOKUP($B46, '[2]Official Price List'!$B$1:$N$1800, 10, FALSE)), "")</f>
        <v>25</v>
      </c>
      <c r="H46" s="8" t="str">
        <f>IFERROR(VLOOKUP($B46, '[2]Official Price List'!$B$1:$N$1800, 11, FALSE), "")</f>
        <v>042867052037</v>
      </c>
      <c r="I46" s="8">
        <f>IFERROR(VLOOKUP($B46, '[2]Official Price List'!$B$1:$N$1800, 12, FALSE), "")</f>
        <v>0</v>
      </c>
    </row>
    <row r="47" spans="1:9" x14ac:dyDescent="0.25">
      <c r="A47" s="5"/>
      <c r="B47" s="1" t="str">
        <f>IF('[2]Official Price List'!B43="", "", '[2]Official Price List'!B43)</f>
        <v>KWC-109-PP</v>
      </c>
      <c r="C47" s="1" t="str">
        <f>IF('[2]Official Price List'!C43="", "", '[2]Official Price List'!C43)</f>
        <v>AQUA-FLO</v>
      </c>
      <c r="D47" s="1" t="str">
        <f>IF('[2]Official Price List'!G43="", "", '[2]Official Price List'!G43)</f>
        <v>CONNECTOR, MIGHTYFLEX 7/8" BALLCOCK X 3/8" COMP 9" LONG X 5/16"</v>
      </c>
      <c r="E47" s="6">
        <f>IFERROR(VLOOKUP($B47, '[2]Official Price List'!$B$1:$F$1800, IF(LEFT($A$1, 4)="West", 3, IF(LEFT($A$1,4)="East", 4, 5)), FALSE), "")</f>
        <v>5.2578569082759765</v>
      </c>
      <c r="F47" s="7" t="str">
        <f>IFERROR(VLOOKUP($B47, '[2]Official Price List'!$B$1:$N$1800, 9, FALSE), "")</f>
        <v>EA</v>
      </c>
      <c r="G47" s="7">
        <f>IFERROR(IF(VLOOKUP($B47, '[2]Official Price List'!$B$1:$N$1800, 10, FALSE)=0, "", VLOOKUP($B47, '[2]Official Price List'!$B$1:$N$1800, 10, FALSE)), "")</f>
        <v>25</v>
      </c>
      <c r="H47" s="8" t="str">
        <f>IFERROR(VLOOKUP($B47, '[2]Official Price List'!$B$1:$N$1800, 11, FALSE), "")</f>
        <v>042867210932</v>
      </c>
      <c r="I47" s="8">
        <f>IFERROR(VLOOKUP($B47, '[2]Official Price List'!$B$1:$N$1800, 12, FALSE), "")</f>
        <v>0</v>
      </c>
    </row>
    <row r="48" spans="1:9" x14ac:dyDescent="0.25">
      <c r="A48" s="5"/>
      <c r="B48" s="1" t="str">
        <f>IF('[2]Official Price List'!B44="", "", '[2]Official Price List'!B44)</f>
        <v>KWC-112-PP</v>
      </c>
      <c r="C48" s="1" t="str">
        <f>IF('[2]Official Price List'!C44="", "", '[2]Official Price List'!C44)</f>
        <v>AQUA-FLO</v>
      </c>
      <c r="D48" s="1" t="str">
        <f>IF('[2]Official Price List'!G44="", "", '[2]Official Price List'!G44)</f>
        <v>CONNECTOR, MIGHTYFLEX 7/8" BALLCOCK X 3/8" COMP 12" LONG X 5/16"</v>
      </c>
      <c r="E48" s="6">
        <f>IFERROR(VLOOKUP($B48, '[2]Official Price List'!$B$1:$F$1800, IF(LEFT($A$1, 4)="West", 3, IF(LEFT($A$1,4)="East", 4, 5)), FALSE), "")</f>
        <v>6.5723211353449713</v>
      </c>
      <c r="F48" s="7" t="str">
        <f>IFERROR(VLOOKUP($B48, '[2]Official Price List'!$B$1:$N$1800, 9, FALSE), "")</f>
        <v>EA</v>
      </c>
      <c r="G48" s="7">
        <f>IFERROR(IF(VLOOKUP($B48, '[2]Official Price List'!$B$1:$N$1800, 10, FALSE)=0, "", VLOOKUP($B48, '[2]Official Price List'!$B$1:$N$1800, 10, FALSE)), "")</f>
        <v>25</v>
      </c>
      <c r="H48" s="8" t="str">
        <f>IFERROR(VLOOKUP($B48, '[2]Official Price List'!$B$1:$N$1800, 11, FALSE), "")</f>
        <v>042867211236</v>
      </c>
      <c r="I48" s="8">
        <f>IFERROR(VLOOKUP($B48, '[2]Official Price List'!$B$1:$N$1800, 12, FALSE), "")</f>
        <v>0</v>
      </c>
    </row>
    <row r="49" spans="1:9" x14ac:dyDescent="0.25">
      <c r="A49" s="5"/>
      <c r="B49" s="1" t="str">
        <f>IF('[2]Official Price List'!B45="", "", '[2]Official Price List'!B45)</f>
        <v>KWC-116-PP</v>
      </c>
      <c r="C49" s="1" t="str">
        <f>IF('[2]Official Price List'!C45="", "", '[2]Official Price List'!C45)</f>
        <v>AQUA-FLO</v>
      </c>
      <c r="D49" s="1" t="str">
        <f>IF('[2]Official Price List'!G45="", "", '[2]Official Price List'!G45)</f>
        <v>CONNECTOR, MIGHTYFLEX 7/8" BALLCOCK X 3/8" COMP 16" LONG X 5/16"</v>
      </c>
      <c r="E49" s="6">
        <f>IFERROR(VLOOKUP($B49, '[2]Official Price List'!$B$1:$F$1800, IF(LEFT($A$1, 4)="West", 3, IF(LEFT($A$1,4)="East", 4, 5)), FALSE), "")</f>
        <v>7.8867853624139652</v>
      </c>
      <c r="F49" s="7" t="str">
        <f>IFERROR(VLOOKUP($B49, '[2]Official Price List'!$B$1:$N$1800, 9, FALSE), "")</f>
        <v>EA</v>
      </c>
      <c r="G49" s="7">
        <f>IFERROR(IF(VLOOKUP($B49, '[2]Official Price List'!$B$1:$N$1800, 10, FALSE)=0, "", VLOOKUP($B49, '[2]Official Price List'!$B$1:$N$1800, 10, FALSE)), "")</f>
        <v>25</v>
      </c>
      <c r="H49" s="8" t="str">
        <f>IFERROR(VLOOKUP($B49, '[2]Official Price List'!$B$1:$N$1800, 11, FALSE), "")</f>
        <v>042867211632</v>
      </c>
      <c r="I49" s="8">
        <f>IFERROR(VLOOKUP($B49, '[2]Official Price List'!$B$1:$N$1800, 12, FALSE), "")</f>
        <v>0</v>
      </c>
    </row>
    <row r="50" spans="1:9" x14ac:dyDescent="0.25">
      <c r="A50" s="5"/>
      <c r="B50" s="1" t="str">
        <f>IF('[2]Official Price List'!B46="", "", '[2]Official Price List'!B46)</f>
        <v>KWC-120-PP</v>
      </c>
      <c r="C50" s="1" t="str">
        <f>IF('[2]Official Price List'!C46="", "", '[2]Official Price List'!C46)</f>
        <v>AQUA-FLO</v>
      </c>
      <c r="D50" s="1" t="str">
        <f>IF('[2]Official Price List'!G46="", "", '[2]Official Price List'!G46)</f>
        <v>CONNECTOR, MIGHTYFLEX 7/8" BALLCOCK X 3/8" COMP 20" LONG X 5/16"</v>
      </c>
      <c r="E50" s="6">
        <f>IFERROR(VLOOKUP($B50, '[2]Official Price List'!$B$1:$F$1800, IF(LEFT($A$1, 4)="West", 3, IF(LEFT($A$1,4)="East", 4, 5)), FALSE), "")</f>
        <v>8.5440174759484631</v>
      </c>
      <c r="F50" s="7" t="str">
        <f>IFERROR(VLOOKUP($B50, '[2]Official Price List'!$B$1:$N$1800, 9, FALSE), "")</f>
        <v>EA</v>
      </c>
      <c r="G50" s="7">
        <f>IFERROR(IF(VLOOKUP($B50, '[2]Official Price List'!$B$1:$N$1800, 10, FALSE)=0, "", VLOOKUP($B50, '[2]Official Price List'!$B$1:$N$1800, 10, FALSE)), "")</f>
        <v>25</v>
      </c>
      <c r="H50" s="8" t="str">
        <f>IFERROR(VLOOKUP($B50, '[2]Official Price List'!$B$1:$N$1800, 11, FALSE), "")</f>
        <v>042867212035</v>
      </c>
      <c r="I50" s="8">
        <f>IFERROR(VLOOKUP($B50, '[2]Official Price List'!$B$1:$N$1800, 12, FALSE), "")</f>
        <v>0</v>
      </c>
    </row>
    <row r="51" spans="1:9" x14ac:dyDescent="0.25">
      <c r="A51" s="5"/>
      <c r="B51" s="1" t="str">
        <f>IF('[2]Official Price List'!B47="", "", '[2]Official Price List'!B47)</f>
        <v>KWC-309-PP</v>
      </c>
      <c r="C51" s="1" t="str">
        <f>IF('[2]Official Price List'!C47="", "", '[2]Official Price List'!C47)</f>
        <v>AQUA-FLO</v>
      </c>
      <c r="D51" s="1" t="str">
        <f>IF('[2]Official Price List'!G47="", "", '[2]Official Price List'!G47)</f>
        <v>CONNECTOR, MIGHTYFLEX 7/8"BALLCOCK X 1/2" COMP 9" LONG X 5/16"</v>
      </c>
      <c r="E51" s="6">
        <f>IFERROR(VLOOKUP($B51, '[2]Official Price List'!$B$1:$F$1800, IF(LEFT($A$1, 4)="West", 3, IF(LEFT($A$1,4)="East", 4, 5)), FALSE), "")</f>
        <v>8.8069103213622633</v>
      </c>
      <c r="F51" s="7" t="str">
        <f>IFERROR(VLOOKUP($B51, '[2]Official Price List'!$B$1:$N$1800, 9, FALSE), "")</f>
        <v>EA</v>
      </c>
      <c r="G51" s="7">
        <f>IFERROR(IF(VLOOKUP($B51, '[2]Official Price List'!$B$1:$N$1800, 10, FALSE)=0, "", VLOOKUP($B51, '[2]Official Price List'!$B$1:$N$1800, 10, FALSE)), "")</f>
        <v>25</v>
      </c>
      <c r="H51" s="8" t="str">
        <f>IFERROR(VLOOKUP($B51, '[2]Official Price List'!$B$1:$N$1800, 11, FALSE), "")</f>
        <v>00042867230930</v>
      </c>
      <c r="I51" s="8">
        <f>IFERROR(VLOOKUP($B51, '[2]Official Price List'!$B$1:$N$1800, 12, FALSE), "")</f>
        <v>0</v>
      </c>
    </row>
    <row r="52" spans="1:9" x14ac:dyDescent="0.25">
      <c r="A52" s="5"/>
      <c r="B52" s="1" t="str">
        <f>IF('[2]Official Price List'!B48="", "", '[2]Official Price List'!B48)</f>
        <v>KWC-312-PP</v>
      </c>
      <c r="C52" s="1" t="str">
        <f>IF('[2]Official Price List'!C48="", "", '[2]Official Price List'!C48)</f>
        <v>AQUA-FLO</v>
      </c>
      <c r="D52" s="1" t="str">
        <f>IF('[2]Official Price List'!G48="", "", '[2]Official Price List'!G48)</f>
        <v>CONNECTOR, MIGHTYFLEX 7/8"BALLCOCK X 1/2" COMP 12" LONG X 5/16"</v>
      </c>
      <c r="E52" s="6">
        <f>IFERROR(VLOOKUP($B52, '[2]Official Price List'!$B$1:$F$1800, IF(LEFT($A$1, 4)="West", 3, IF(LEFT($A$1,4)="East", 4, 5)), FALSE), "")</f>
        <v>9.2012495894829573</v>
      </c>
      <c r="F52" s="7" t="str">
        <f>IFERROR(VLOOKUP($B52, '[2]Official Price List'!$B$1:$N$1800, 9, FALSE), "")</f>
        <v>EA</v>
      </c>
      <c r="G52" s="7">
        <f>IFERROR(IF(VLOOKUP($B52, '[2]Official Price List'!$B$1:$N$1800, 10, FALSE)=0, "", VLOOKUP($B52, '[2]Official Price List'!$B$1:$N$1800, 10, FALSE)), "")</f>
        <v>25</v>
      </c>
      <c r="H52" s="8" t="str">
        <f>IFERROR(VLOOKUP($B52, '[2]Official Price List'!$B$1:$N$1800, 11, FALSE), "")</f>
        <v>042867231234</v>
      </c>
      <c r="I52" s="8">
        <f>IFERROR(VLOOKUP($B52, '[2]Official Price List'!$B$1:$N$1800, 12, FALSE), "")</f>
        <v>0</v>
      </c>
    </row>
    <row r="53" spans="1:9" x14ac:dyDescent="0.25">
      <c r="A53" s="5"/>
      <c r="B53" s="1" t="str">
        <f>IF('[2]Official Price List'!B49="", "", '[2]Official Price List'!B49)</f>
        <v>KWC-509-PP</v>
      </c>
      <c r="C53" s="1" t="str">
        <f>IF('[2]Official Price List'!C49="", "", '[2]Official Price List'!C49)</f>
        <v>AQUA-FLO</v>
      </c>
      <c r="D53" s="1" t="str">
        <f>IF('[2]Official Price List'!G49="", "", '[2]Official Price List'!G49)</f>
        <v>CONNECTOR, ULTRACORE 7/8"BALLCOCK X 1/2" COMP 9" LONG X 1/2"</v>
      </c>
      <c r="E53" s="6">
        <f>IFERROR(VLOOKUP($B53, '[2]Official Price List'!$B$1:$F$1800, IF(LEFT($A$1, 4)="West", 3, IF(LEFT($A$1,4)="East", 4, 5)), FALSE), "")</f>
        <v>8.0182317851208644</v>
      </c>
      <c r="F53" s="7" t="str">
        <f>IFERROR(VLOOKUP($B53, '[2]Official Price List'!$B$1:$N$1800, 9, FALSE), "")</f>
        <v>EA</v>
      </c>
      <c r="G53" s="7">
        <f>IFERROR(IF(VLOOKUP($B53, '[2]Official Price List'!$B$1:$N$1800, 10, FALSE)=0, "", VLOOKUP($B53, '[2]Official Price List'!$B$1:$N$1800, 10, FALSE)), "")</f>
        <v>10</v>
      </c>
      <c r="H53" s="8" t="str">
        <f>IFERROR(VLOOKUP($B53, '[2]Official Price List'!$B$1:$N$1800, 11, FALSE), "")</f>
        <v>042867250938</v>
      </c>
      <c r="I53" s="8">
        <f>IFERROR(VLOOKUP($B53, '[2]Official Price List'!$B$1:$N$1800, 12, FALSE), "")</f>
        <v>0</v>
      </c>
    </row>
    <row r="54" spans="1:9" x14ac:dyDescent="0.25">
      <c r="A54" s="5"/>
      <c r="B54" s="1" t="str">
        <f>IF('[2]Official Price List'!B50="", "", '[2]Official Price List'!B50)</f>
        <v>KWC-512-PP</v>
      </c>
      <c r="C54" s="1" t="str">
        <f>IF('[2]Official Price List'!C50="", "", '[2]Official Price List'!C50)</f>
        <v>AQUA-FLO</v>
      </c>
      <c r="D54" s="1" t="str">
        <f>IF('[2]Official Price List'!G50="", "", '[2]Official Price List'!G50)</f>
        <v>CONNECTOR, ULTRACORE 7/8"BALLCOCK X 1/2" COMP 12" LONG X 1/2"</v>
      </c>
      <c r="E54" s="6">
        <f>IFERROR(VLOOKUP($B54, '[2]Official Price List'!$B$1:$F$1800, IF(LEFT($A$1, 4)="West", 3, IF(LEFT($A$1,4)="East", 4, 5)), FALSE), "")</f>
        <v>10.647160239258852</v>
      </c>
      <c r="F54" s="7" t="str">
        <f>IFERROR(VLOOKUP($B54, '[2]Official Price List'!$B$1:$N$1800, 9, FALSE), "")</f>
        <v>EA</v>
      </c>
      <c r="G54" s="7">
        <f>IFERROR(IF(VLOOKUP($B54, '[2]Official Price List'!$B$1:$N$1800, 10, FALSE)=0, "", VLOOKUP($B54, '[2]Official Price List'!$B$1:$N$1800, 10, FALSE)), "")</f>
        <v>10</v>
      </c>
      <c r="H54" s="8" t="str">
        <f>IFERROR(VLOOKUP($B54, '[2]Official Price List'!$B$1:$N$1800, 11, FALSE), "")</f>
        <v>042867251232</v>
      </c>
      <c r="I54" s="8">
        <f>IFERROR(VLOOKUP($B54, '[2]Official Price List'!$B$1:$N$1800, 12, FALSE), "")</f>
        <v>0</v>
      </c>
    </row>
    <row r="55" spans="1:9" x14ac:dyDescent="0.25">
      <c r="A55" s="5"/>
      <c r="B55" s="1" t="str">
        <f>IF('[2]Official Price List'!B51="", "", '[2]Official Price List'!B51)</f>
        <v>OBD-100</v>
      </c>
      <c r="C55" s="1" t="str">
        <f>IF('[2]Official Price List'!C51="", "", '[2]Official Price List'!C51)</f>
        <v>AQUA-FLO</v>
      </c>
      <c r="D55" s="1" t="str">
        <f>IF('[2]Official Price List'!G51="", "", '[2]Official Price List'!G51)</f>
        <v>DRAIN BOX, ASSEMBLY</v>
      </c>
      <c r="E55" s="6">
        <f>IFERROR(VLOOKUP($B55, '[2]Official Price List'!$B$1:$F$1800, IF(LEFT($A$1, 4)="West", 3, IF(LEFT($A$1,4)="East", 4, 5)), FALSE), "")</f>
        <v>12.581818105999998</v>
      </c>
      <c r="F55" s="7" t="str">
        <f>IFERROR(VLOOKUP($B55, '[2]Official Price List'!$B$1:$N$1800, 9, FALSE), "")</f>
        <v>EA</v>
      </c>
      <c r="G55" s="7">
        <f>IFERROR(IF(VLOOKUP($B55, '[2]Official Price List'!$B$1:$N$1800, 10, FALSE)=0, "", VLOOKUP($B55, '[2]Official Price List'!$B$1:$N$1800, 10, FALSE)), "")</f>
        <v>10</v>
      </c>
      <c r="H55" s="8" t="str">
        <f>IFERROR(VLOOKUP($B55, '[2]Official Price List'!$B$1:$N$1800, 11, FALSE), "")</f>
        <v>671436020629</v>
      </c>
      <c r="I55" s="8">
        <f>IFERROR(VLOOKUP($B55, '[2]Official Price List'!$B$1:$N$1800, 12, FALSE), "")</f>
        <v>0</v>
      </c>
    </row>
    <row r="56" spans="1:9" x14ac:dyDescent="0.25">
      <c r="A56" s="5"/>
      <c r="B56" s="1" t="str">
        <f>IF('[2]Official Price List'!B52="", "", '[2]Official Price List'!B52)</f>
        <v>OBFD-100</v>
      </c>
      <c r="C56" s="1" t="str">
        <f>IF('[2]Official Price List'!C52="", "", '[2]Official Price List'!C52)</f>
        <v>AQUA-FLO</v>
      </c>
      <c r="D56" s="1" t="str">
        <f>IF('[2]Official Price List'!G52="", "", '[2]Official Price List'!G52)</f>
        <v>DRAIN BOX, FIRE RATED, ASSEMBLY</v>
      </c>
      <c r="E56" s="6">
        <f>IFERROR(VLOOKUP($B56, '[2]Official Price List'!$B$1:$F$1800, IF(LEFT($A$1, 4)="West", 3, IF(LEFT($A$1,4)="East", 4, 5)), FALSE), "")</f>
        <v>53.56</v>
      </c>
      <c r="F56" s="7" t="str">
        <f>IFERROR(VLOOKUP($B56, '[2]Official Price List'!$B$1:$N$1800, 9, FALSE), "")</f>
        <v>EA</v>
      </c>
      <c r="G56" s="7">
        <f>IFERROR(IF(VLOOKUP($B56, '[2]Official Price List'!$B$1:$N$1800, 10, FALSE)=0, "", VLOOKUP($B56, '[2]Official Price List'!$B$1:$N$1800, 10, FALSE)), "")</f>
        <v>10</v>
      </c>
      <c r="H56" s="8" t="str">
        <f>IFERROR(VLOOKUP($B56, '[2]Official Price List'!$B$1:$N$1800, 11, FALSE), "")</f>
        <v>671436020643</v>
      </c>
      <c r="I56" s="8">
        <f>IFERROR(VLOOKUP($B56, '[2]Official Price List'!$B$1:$N$1800, 12, FALSE), "")</f>
        <v>0</v>
      </c>
    </row>
    <row r="57" spans="1:9" x14ac:dyDescent="0.25">
      <c r="A57" s="5"/>
      <c r="B57" s="1" t="str">
        <f>IF('[2]Official Price List'!B53="", "", '[2]Official Price List'!B53)</f>
        <v>OBFPS-101-RK-LL</v>
      </c>
      <c r="C57" s="1" t="str">
        <f>IF('[2]Official Price List'!C53="", "", '[2]Official Price List'!C53)</f>
        <v>AQUA-FLO</v>
      </c>
      <c r="D57" s="1" t="str">
        <f>IF('[2]Official Price List'!G53="", "", '[2]Official Price List'!G53)</f>
        <v>FIRE STOP PULL STOP BOX ROUGH-IN KIT, 1/2" SWEAT, LEAD FREE</v>
      </c>
      <c r="E57" s="6">
        <f>IFERROR(VLOOKUP($B57, '[2]Official Price List'!$B$1:$F$1800, IF(LEFT($A$1, 4)="West", 3, IF(LEFT($A$1,4)="East", 4, 5)), FALSE), "")</f>
        <v>22.707360000000001</v>
      </c>
      <c r="F57" s="7" t="str">
        <f>IFERROR(VLOOKUP($B57, '[2]Official Price List'!$B$1:$N$1800, 9, FALSE), "")</f>
        <v>EA</v>
      </c>
      <c r="G57" s="7">
        <f>IFERROR(IF(VLOOKUP($B57, '[2]Official Price List'!$B$1:$N$1800, 10, FALSE)=0, "", VLOOKUP($B57, '[2]Official Price List'!$B$1:$N$1800, 10, FALSE)), "")</f>
        <v>10</v>
      </c>
      <c r="H57" s="8" t="str">
        <f>IFERROR(VLOOKUP($B57, '[2]Official Price List'!$B$1:$N$1800, 11, FALSE), "")</f>
        <v>671436015892</v>
      </c>
      <c r="I57" s="8">
        <f>IFERROR(VLOOKUP($B57, '[2]Official Price List'!$B$1:$N$1800, 12, FALSE), "")</f>
        <v>0</v>
      </c>
    </row>
    <row r="58" spans="1:9" x14ac:dyDescent="0.25">
      <c r="A58" s="5"/>
      <c r="B58" s="1" t="str">
        <f>IF('[2]Official Price List'!B54="", "", '[2]Official Price List'!B54)</f>
        <v>OBFPS-102-RK-LL</v>
      </c>
      <c r="C58" s="1" t="str">
        <f>IF('[2]Official Price List'!C54="", "", '[2]Official Price List'!C54)</f>
        <v>AQUA-FLO</v>
      </c>
      <c r="D58" s="1" t="str">
        <f>IF('[2]Official Price List'!G54="", "", '[2]Official Price List'!G54)</f>
        <v>OUTLET BOX, ROUGH KIT, PULLSTOP, 1/2" CPVC, LEAD FREE, FIRE RATED</v>
      </c>
      <c r="E58" s="6">
        <f>IFERROR(VLOOKUP($B58, '[2]Official Price List'!$B$1:$F$1800, IF(LEFT($A$1, 4)="West", 3, IF(LEFT($A$1,4)="East", 4, 5)), FALSE), "")</f>
        <v>22.707360000000001</v>
      </c>
      <c r="F58" s="7" t="str">
        <f>IFERROR(VLOOKUP($B58, '[2]Official Price List'!$B$1:$N$1800, 9, FALSE), "")</f>
        <v>EA</v>
      </c>
      <c r="G58" s="7">
        <f>IFERROR(IF(VLOOKUP($B58, '[2]Official Price List'!$B$1:$N$1800, 10, FALSE)=0, "", VLOOKUP($B58, '[2]Official Price List'!$B$1:$N$1800, 10, FALSE)), "")</f>
        <v>10</v>
      </c>
      <c r="H58" s="8" t="str">
        <f>IFERROR(VLOOKUP($B58, '[2]Official Price List'!$B$1:$N$1800, 11, FALSE), "")</f>
        <v>671436015908</v>
      </c>
      <c r="I58" s="8">
        <f>IFERROR(VLOOKUP($B58, '[2]Official Price List'!$B$1:$N$1800, 12, FALSE), "")</f>
        <v>0</v>
      </c>
    </row>
    <row r="59" spans="1:9" x14ac:dyDescent="0.25">
      <c r="A59" s="5"/>
      <c r="B59" s="1" t="str">
        <f>IF('[2]Official Price List'!B55="", "", '[2]Official Price List'!B55)</f>
        <v>OBFPS-103-RK-LL</v>
      </c>
      <c r="C59" s="1" t="str">
        <f>IF('[2]Official Price List'!C55="", "", '[2]Official Price List'!C55)</f>
        <v>AQUA-FLO</v>
      </c>
      <c r="D59" s="1" t="str">
        <f>IF('[2]Official Price List'!G55="", "", '[2]Official Price List'!G55)</f>
        <v>FIRE STOP PULL STOP, ROUGH IN KIT, 1/2" CRIMP PEX, LEAD FREE</v>
      </c>
      <c r="E59" s="6">
        <f>IFERROR(VLOOKUP($B59, '[2]Official Price List'!$B$1:$F$1800, IF(LEFT($A$1, 4)="West", 3, IF(LEFT($A$1,4)="East", 4, 5)), FALSE), "")</f>
        <v>22.707360000000001</v>
      </c>
      <c r="F59" s="7" t="str">
        <f>IFERROR(VLOOKUP($B59, '[2]Official Price List'!$B$1:$N$1800, 9, FALSE), "")</f>
        <v>EA</v>
      </c>
      <c r="G59" s="7">
        <f>IFERROR(IF(VLOOKUP($B59, '[2]Official Price List'!$B$1:$N$1800, 10, FALSE)=0, "", VLOOKUP($B59, '[2]Official Price List'!$B$1:$N$1800, 10, FALSE)), "")</f>
        <v>10</v>
      </c>
      <c r="H59" s="8" t="str">
        <f>IFERROR(VLOOKUP($B59, '[2]Official Price List'!$B$1:$N$1800, 11, FALSE), "")</f>
        <v>671436015915</v>
      </c>
      <c r="I59" s="8">
        <f>IFERROR(VLOOKUP($B59, '[2]Official Price List'!$B$1:$N$1800, 12, FALSE), "")</f>
        <v>0</v>
      </c>
    </row>
    <row r="60" spans="1:9" x14ac:dyDescent="0.25">
      <c r="A60" s="5"/>
      <c r="B60" s="1" t="str">
        <f>IF('[2]Official Price List'!B56="", "", '[2]Official Price List'!B56)</f>
        <v>OBFPS-104-RK-LL</v>
      </c>
      <c r="C60" s="1" t="str">
        <f>IF('[2]Official Price List'!C56="", "", '[2]Official Price List'!C56)</f>
        <v>AQUA-FLO</v>
      </c>
      <c r="D60" s="1" t="str">
        <f>IF('[2]Official Price List'!G56="", "", '[2]Official Price List'!G56)</f>
        <v>FIRE STOP PULL STOP BOX ROUGH IN KIT, 1/2" UPONOR PEX, LEAD FREE, FIRE RATED</v>
      </c>
      <c r="E60" s="6">
        <f>IFERROR(VLOOKUP($B60, '[2]Official Price List'!$B$1:$F$1800, IF(LEFT($A$1, 4)="West", 3, IF(LEFT($A$1,4)="East", 4, 5)), FALSE), "")</f>
        <v>22.707360000000001</v>
      </c>
      <c r="F60" s="7" t="str">
        <f>IFERROR(VLOOKUP($B60, '[2]Official Price List'!$B$1:$N$1800, 9, FALSE), "")</f>
        <v>EA</v>
      </c>
      <c r="G60" s="7">
        <f>IFERROR(IF(VLOOKUP($B60, '[2]Official Price List'!$B$1:$N$1800, 10, FALSE)=0, "", VLOOKUP($B60, '[2]Official Price List'!$B$1:$N$1800, 10, FALSE)), "")</f>
        <v>10</v>
      </c>
      <c r="H60" s="8" t="str">
        <f>IFERROR(VLOOKUP($B60, '[2]Official Price List'!$B$1:$N$1800, 11, FALSE), "")</f>
        <v>671436015922</v>
      </c>
      <c r="I60" s="8">
        <f>IFERROR(VLOOKUP($B60, '[2]Official Price List'!$B$1:$N$1800, 12, FALSE), "")</f>
        <v>0</v>
      </c>
    </row>
    <row r="61" spans="1:9" x14ac:dyDescent="0.25">
      <c r="A61" s="5"/>
      <c r="B61" s="1" t="str">
        <f>IF('[2]Official Price List'!B57="", "", '[2]Official Price List'!B57)</f>
        <v>OBFPS-111-RK-LL</v>
      </c>
      <c r="C61" s="1" t="str">
        <f>IF('[2]Official Price List'!C57="", "", '[2]Official Price List'!C57)</f>
        <v>AQUA-FLO</v>
      </c>
      <c r="D61" s="1" t="str">
        <f>IF('[2]Official Price List'!G57="", "", '[2]Official Price List'!G57)</f>
        <v>FIRE STOP ICE MAKER PULL STOP BOX ROUGHT-IN KIT, 1/2" SWEAT, LEAD FREE, ICE</v>
      </c>
      <c r="E61" s="6">
        <f>IFERROR(VLOOKUP($B61, '[2]Official Price List'!$B$1:$F$1800, IF(LEFT($A$1, 4)="West", 3, IF(LEFT($A$1,4)="East", 4, 5)), FALSE), "")</f>
        <v>38.548640000000006</v>
      </c>
      <c r="F61" s="7" t="str">
        <f>IFERROR(VLOOKUP($B61, '[2]Official Price List'!$B$1:$N$1800, 9, FALSE), "")</f>
        <v>EA</v>
      </c>
      <c r="G61" s="7">
        <f>IFERROR(IF(VLOOKUP($B61, '[2]Official Price List'!$B$1:$N$1800, 10, FALSE)=0, "", VLOOKUP($B61, '[2]Official Price List'!$B$1:$N$1800, 10, FALSE)), "")</f>
        <v>10</v>
      </c>
      <c r="H61" s="8" t="str">
        <f>IFERROR(VLOOKUP($B61, '[2]Official Price List'!$B$1:$N$1800, 11, FALSE), "")</f>
        <v>671436025129</v>
      </c>
      <c r="I61" s="8">
        <f>IFERROR(VLOOKUP($B61, '[2]Official Price List'!$B$1:$N$1800, 12, FALSE), "")</f>
        <v>0</v>
      </c>
    </row>
    <row r="62" spans="1:9" x14ac:dyDescent="0.25">
      <c r="A62" s="5"/>
      <c r="B62" s="1" t="str">
        <f>IF('[2]Official Price List'!B58="", "", '[2]Official Price List'!B58)</f>
        <v>OBFPS-112-RK-LL</v>
      </c>
      <c r="C62" s="1" t="str">
        <f>IF('[2]Official Price List'!C58="", "", '[2]Official Price List'!C58)</f>
        <v>AQUA-FLO</v>
      </c>
      <c r="D62" s="1" t="str">
        <f>IF('[2]Official Price List'!G58="", "", '[2]Official Price List'!G58)</f>
        <v>FIRE STOP ICE MAKER PULL STOP BOX ROUGH-IN KIT, 1/2" CPVC, LEAD FREE</v>
      </c>
      <c r="E62" s="6">
        <f>IFERROR(VLOOKUP($B62, '[2]Official Price List'!$B$1:$F$1800, IF(LEFT($A$1, 4)="West", 3, IF(LEFT($A$1,4)="East", 4, 5)), FALSE), "")</f>
        <v>38.548640000000006</v>
      </c>
      <c r="F62" s="7" t="str">
        <f>IFERROR(VLOOKUP($B62, '[2]Official Price List'!$B$1:$N$1800, 9, FALSE), "")</f>
        <v>EA</v>
      </c>
      <c r="G62" s="7">
        <f>IFERROR(IF(VLOOKUP($B62, '[2]Official Price List'!$B$1:$N$1800, 10, FALSE)=0, "", VLOOKUP($B62, '[2]Official Price List'!$B$1:$N$1800, 10, FALSE)), "")</f>
        <v>10</v>
      </c>
      <c r="H62" s="8" t="str">
        <f>IFERROR(VLOOKUP($B62, '[2]Official Price List'!$B$1:$N$1800, 11, FALSE), "")</f>
        <v>671436025143</v>
      </c>
      <c r="I62" s="8">
        <f>IFERROR(VLOOKUP($B62, '[2]Official Price List'!$B$1:$N$1800, 12, FALSE), "")</f>
        <v>0</v>
      </c>
    </row>
    <row r="63" spans="1:9" x14ac:dyDescent="0.25">
      <c r="A63" s="5"/>
      <c r="B63" s="1" t="str">
        <f>IF('[2]Official Price List'!B59="", "", '[2]Official Price List'!B59)</f>
        <v>OBFPS-113-RK-LL</v>
      </c>
      <c r="C63" s="1" t="str">
        <f>IF('[2]Official Price List'!C59="", "", '[2]Official Price List'!C59)</f>
        <v>AQUA-FLO</v>
      </c>
      <c r="D63" s="1" t="str">
        <f>IF('[2]Official Price List'!G59="", "", '[2]Official Price List'!G59)</f>
        <v>FIRE STOP ICE MAKER PULL STOP BOX ROUGHT-IN KIT, 1/2" PEX, LEAD FREE</v>
      </c>
      <c r="E63" s="6">
        <f>IFERROR(VLOOKUP($B63, '[2]Official Price List'!$B$1:$F$1800, IF(LEFT($A$1, 4)="West", 3, IF(LEFT($A$1,4)="East", 4, 5)), FALSE), "")</f>
        <v>38.548640000000006</v>
      </c>
      <c r="F63" s="7" t="str">
        <f>IFERROR(VLOOKUP($B63, '[2]Official Price List'!$B$1:$N$1800, 9, FALSE), "")</f>
        <v>EA</v>
      </c>
      <c r="G63" s="7">
        <f>IFERROR(IF(VLOOKUP($B63, '[2]Official Price List'!$B$1:$N$1800, 10, FALSE)=0, "", VLOOKUP($B63, '[2]Official Price List'!$B$1:$N$1800, 10, FALSE)), "")</f>
        <v>10</v>
      </c>
      <c r="H63" s="8" t="str">
        <f>IFERROR(VLOOKUP($B63, '[2]Official Price List'!$B$1:$N$1800, 11, FALSE), "")</f>
        <v>671436025167</v>
      </c>
      <c r="I63" s="8">
        <f>IFERROR(VLOOKUP($B63, '[2]Official Price List'!$B$1:$N$1800, 12, FALSE), "")</f>
        <v>0</v>
      </c>
    </row>
    <row r="64" spans="1:9" x14ac:dyDescent="0.25">
      <c r="A64" s="5"/>
      <c r="B64" s="1" t="str">
        <f>IF('[2]Official Price List'!B60="", "", '[2]Official Price List'!B60)</f>
        <v>OBFPS-114-RK-LL</v>
      </c>
      <c r="C64" s="1" t="str">
        <f>IF('[2]Official Price List'!C60="", "", '[2]Official Price List'!C60)</f>
        <v>AQUA-FLO</v>
      </c>
      <c r="D64" s="1" t="str">
        <f>IF('[2]Official Price List'!G60="", "", '[2]Official Price List'!G60)</f>
        <v>FIRE STOP ICE MAKER PULL STOP BOX ROUGH-IN KIT, 1/2" WIRSBO PEX, LEAD FREE</v>
      </c>
      <c r="E64" s="6">
        <f>IFERROR(VLOOKUP($B64, '[2]Official Price List'!$B$1:$F$1800, IF(LEFT($A$1, 4)="West", 3, IF(LEFT($A$1,4)="East", 4, 5)), FALSE), "")</f>
        <v>38.548640000000006</v>
      </c>
      <c r="F64" s="7" t="str">
        <f>IFERROR(VLOOKUP($B64, '[2]Official Price List'!$B$1:$N$1800, 9, FALSE), "")</f>
        <v>EA</v>
      </c>
      <c r="G64" s="7">
        <f>IFERROR(IF(VLOOKUP($B64, '[2]Official Price List'!$B$1:$N$1800, 10, FALSE)=0, "", VLOOKUP($B64, '[2]Official Price List'!$B$1:$N$1800, 10, FALSE)), "")</f>
        <v>10</v>
      </c>
      <c r="H64" s="8" t="str">
        <f>IFERROR(VLOOKUP($B64, '[2]Official Price List'!$B$1:$N$1800, 11, FALSE), "")</f>
        <v>671436025181</v>
      </c>
      <c r="I64" s="8">
        <f>IFERROR(VLOOKUP($B64, '[2]Official Price List'!$B$1:$N$1800, 12, FALSE), "")</f>
        <v>0</v>
      </c>
    </row>
    <row r="65" spans="1:9" x14ac:dyDescent="0.25">
      <c r="A65" s="5"/>
      <c r="B65" s="1" t="str">
        <f>IF('[2]Official Price List'!B61="", "", '[2]Official Price List'!B61)</f>
        <v>OBFPS-121-RK</v>
      </c>
      <c r="C65" s="1" t="str">
        <f>IF('[2]Official Price List'!C61="", "", '[2]Official Price List'!C61)</f>
        <v>AQUA-FLO</v>
      </c>
      <c r="D65" s="1" t="str">
        <f>IF('[2]Official Price List'!G61="", "", '[2]Official Price List'!G61)</f>
        <v>FIRE STOP WASHING MACHINE PULL STOP BOX ROUGH-IN KIT, 1/2" SWEAT</v>
      </c>
      <c r="E65" s="6">
        <f>IFERROR(VLOOKUP($B65, '[2]Official Price List'!$B$1:$F$1800, IF(LEFT($A$1, 4)="West", 3, IF(LEFT($A$1,4)="East", 4, 5)), FALSE), "")</f>
        <v>22.707360000000001</v>
      </c>
      <c r="F65" s="7" t="str">
        <f>IFERROR(VLOOKUP($B65, '[2]Official Price List'!$B$1:$N$1800, 9, FALSE), "")</f>
        <v>EA</v>
      </c>
      <c r="G65" s="7">
        <f>IFERROR(IF(VLOOKUP($B65, '[2]Official Price List'!$B$1:$N$1800, 10, FALSE)=0, "", VLOOKUP($B65, '[2]Official Price List'!$B$1:$N$1800, 10, FALSE)), "")</f>
        <v>10</v>
      </c>
      <c r="H65" s="8" t="str">
        <f>IFERROR(VLOOKUP($B65, '[2]Official Price List'!$B$1:$N$1800, 11, FALSE), "")</f>
        <v>671436025280</v>
      </c>
      <c r="I65" s="8">
        <f>IFERROR(VLOOKUP($B65, '[2]Official Price List'!$B$1:$N$1800, 12, FALSE), "")</f>
        <v>0</v>
      </c>
    </row>
    <row r="66" spans="1:9" x14ac:dyDescent="0.25">
      <c r="A66" s="5"/>
      <c r="B66" s="1" t="str">
        <f>IF('[2]Official Price List'!B62="", "", '[2]Official Price List'!B62)</f>
        <v>OBFPS-121-RK-KIT</v>
      </c>
      <c r="C66" s="1" t="str">
        <f>IF('[2]Official Price List'!C62="", "", '[2]Official Price List'!C62)</f>
        <v>AQUA-FLO</v>
      </c>
      <c r="D66" s="1" t="str">
        <f>IF('[2]Official Price List'!G62="", "", '[2]Official Price List'!G62)</f>
        <v xml:space="preserve">KIT, FIRE RATED, 2 PSB WITH DRAIN BOX. 1/2" SWEAT </v>
      </c>
      <c r="E66" s="6">
        <f>IFERROR(VLOOKUP($B66, '[2]Official Price List'!$B$1:$F$1800, IF(LEFT($A$1, 4)="West", 3, IF(LEFT($A$1,4)="East", 4, 5)), FALSE), "")</f>
        <v>92.570400000000006</v>
      </c>
      <c r="F66" s="7" t="str">
        <f>IFERROR(VLOOKUP($B66, '[2]Official Price List'!$B$1:$N$1800, 9, FALSE), "")</f>
        <v>EA</v>
      </c>
      <c r="G66" s="7">
        <f>IFERROR(IF(VLOOKUP($B66, '[2]Official Price List'!$B$1:$N$1800, 10, FALSE)=0, "", VLOOKUP($B66, '[2]Official Price List'!$B$1:$N$1800, 10, FALSE)), "")</f>
        <v>5</v>
      </c>
      <c r="H66" s="8" t="str">
        <f>IFERROR(VLOOKUP($B66, '[2]Official Price List'!$B$1:$N$1800, 11, FALSE), "")</f>
        <v>671436022975</v>
      </c>
      <c r="I66" s="8">
        <f>IFERROR(VLOOKUP($B66, '[2]Official Price List'!$B$1:$N$1800, 12, FALSE), "")</f>
        <v>0</v>
      </c>
    </row>
    <row r="67" spans="1:9" x14ac:dyDescent="0.25">
      <c r="A67" s="5"/>
      <c r="B67" s="1" t="str">
        <f>IF('[2]Official Price List'!B63="", "", '[2]Official Price List'!B63)</f>
        <v>OBFPS-122-RK</v>
      </c>
      <c r="C67" s="1" t="str">
        <f>IF('[2]Official Price List'!C63="", "", '[2]Official Price List'!C63)</f>
        <v>AQUA-FLO</v>
      </c>
      <c r="D67" s="1" t="str">
        <f>IF('[2]Official Price List'!G63="", "", '[2]Official Price List'!G63)</f>
        <v>FIRE STOP WASHING MACHINE PULL STOP BOX GREEN ROUGH-IN KIT, 1/2" CPVC</v>
      </c>
      <c r="E67" s="6">
        <f>IFERROR(VLOOKUP($B67, '[2]Official Price List'!$B$1:$F$1800, IF(LEFT($A$1, 4)="West", 3, IF(LEFT($A$1,4)="East", 4, 5)), FALSE), "")</f>
        <v>22.707360000000001</v>
      </c>
      <c r="F67" s="7" t="str">
        <f>IFERROR(VLOOKUP($B67, '[2]Official Price List'!$B$1:$N$1800, 9, FALSE), "")</f>
        <v>EA</v>
      </c>
      <c r="G67" s="7">
        <f>IFERROR(IF(VLOOKUP($B67, '[2]Official Price List'!$B$1:$N$1800, 10, FALSE)=0, "", VLOOKUP($B67, '[2]Official Price List'!$B$1:$N$1800, 10, FALSE)), "")</f>
        <v>10</v>
      </c>
      <c r="H67" s="8" t="str">
        <f>IFERROR(VLOOKUP($B67, '[2]Official Price List'!$B$1:$N$1800, 11, FALSE), "")</f>
        <v>671436025303</v>
      </c>
      <c r="I67" s="8">
        <f>IFERROR(VLOOKUP($B67, '[2]Official Price List'!$B$1:$N$1800, 12, FALSE), "")</f>
        <v>0</v>
      </c>
    </row>
    <row r="68" spans="1:9" x14ac:dyDescent="0.25">
      <c r="A68" s="5"/>
      <c r="B68" s="1" t="str">
        <f>IF('[2]Official Price List'!B64="", "", '[2]Official Price List'!B64)</f>
        <v>OBFPS-122-RK-KIT</v>
      </c>
      <c r="C68" s="1" t="str">
        <f>IF('[2]Official Price List'!C64="", "", '[2]Official Price List'!C64)</f>
        <v>AQUA-FLO</v>
      </c>
      <c r="D68" s="1" t="str">
        <f>IF('[2]Official Price List'!G64="", "", '[2]Official Price List'!G64)</f>
        <v>KIT, FIRE RATED, 2 PSB WITH DRAIN BOX, 1/2" CPVC</v>
      </c>
      <c r="E68" s="6">
        <f>IFERROR(VLOOKUP($B68, '[2]Official Price List'!$B$1:$F$1800, IF(LEFT($A$1, 4)="West", 3, IF(LEFT($A$1,4)="East", 4, 5)), FALSE), "")</f>
        <v>93.42944</v>
      </c>
      <c r="F68" s="7" t="str">
        <f>IFERROR(VLOOKUP($B68, '[2]Official Price List'!$B$1:$N$1800, 9, FALSE), "")</f>
        <v>EA</v>
      </c>
      <c r="G68" s="7">
        <f>IFERROR(IF(VLOOKUP($B68, '[2]Official Price List'!$B$1:$N$1800, 10, FALSE)=0, "", VLOOKUP($B68, '[2]Official Price List'!$B$1:$N$1800, 10, FALSE)), "")</f>
        <v>5</v>
      </c>
      <c r="H68" s="8" t="str">
        <f>IFERROR(VLOOKUP($B68, '[2]Official Price List'!$B$1:$N$1800, 11, FALSE), "")</f>
        <v>671436022623</v>
      </c>
      <c r="I68" s="8">
        <f>IFERROR(VLOOKUP($B68, '[2]Official Price List'!$B$1:$N$1800, 12, FALSE), "")</f>
        <v>0</v>
      </c>
    </row>
    <row r="69" spans="1:9" x14ac:dyDescent="0.25">
      <c r="A69" s="5"/>
      <c r="B69" s="1" t="str">
        <f>IF('[2]Official Price List'!B65="", "", '[2]Official Price List'!B65)</f>
        <v>OBFPS-122-RK-KIT-HA</v>
      </c>
      <c r="C69" s="1" t="str">
        <f>IF('[2]Official Price List'!C65="", "", '[2]Official Price List'!C65)</f>
        <v>AQUA-FLO</v>
      </c>
      <c r="D69" s="1" t="str">
        <f>IF('[2]Official Price List'!G65="", "", '[2]Official Price List'!G65)</f>
        <v>KIT, FIRE RATED, 2 PSB, 2 INLINE HA, WITH DRAIN BOX, 1/2" CPVC</v>
      </c>
      <c r="E69" s="6">
        <f>IFERROR(VLOOKUP($B69, '[2]Official Price List'!$B$1:$F$1800, IF(LEFT($A$1, 4)="West", 3, IF(LEFT($A$1,4)="East", 4, 5)), FALSE), "")</f>
        <v>119.89120000000001</v>
      </c>
      <c r="F69" s="7" t="str">
        <f>IFERROR(VLOOKUP($B69, '[2]Official Price List'!$B$1:$N$1800, 9, FALSE), "")</f>
        <v>EA</v>
      </c>
      <c r="G69" s="7">
        <f>IFERROR(IF(VLOOKUP($B69, '[2]Official Price List'!$B$1:$N$1800, 10, FALSE)=0, "", VLOOKUP($B69, '[2]Official Price List'!$B$1:$N$1800, 10, FALSE)), "")</f>
        <v>5</v>
      </c>
      <c r="H69" s="8" t="str">
        <f>IFERROR(VLOOKUP($B69, '[2]Official Price List'!$B$1:$N$1800, 11, FALSE), "")</f>
        <v>671436022685</v>
      </c>
      <c r="I69" s="8">
        <f>IFERROR(VLOOKUP($B69, '[2]Official Price List'!$B$1:$N$1800, 12, FALSE), "")</f>
        <v>0</v>
      </c>
    </row>
    <row r="70" spans="1:9" x14ac:dyDescent="0.25">
      <c r="A70" s="5"/>
      <c r="B70" s="1" t="str">
        <f>IF('[2]Official Price List'!B66="", "", '[2]Official Price List'!B66)</f>
        <v>OBFPS-123-RK</v>
      </c>
      <c r="C70" s="1" t="str">
        <f>IF('[2]Official Price List'!C66="", "", '[2]Official Price List'!C66)</f>
        <v>AQUA-FLO</v>
      </c>
      <c r="D70" s="1" t="str">
        <f>IF('[2]Official Price List'!G66="", "", '[2]Official Price List'!G66)</f>
        <v>FIRE STOP WASHING MACHINE PULL STOP BOX ROUGH-IN KIT, 1/2" CRIMP PEX</v>
      </c>
      <c r="E70" s="6">
        <f>IFERROR(VLOOKUP($B70, '[2]Official Price List'!$B$1:$F$1800, IF(LEFT($A$1, 4)="West", 3, IF(LEFT($A$1,4)="East", 4, 5)), FALSE), "")</f>
        <v>23.733840000000001</v>
      </c>
      <c r="F70" s="7" t="str">
        <f>IFERROR(VLOOKUP($B70, '[2]Official Price List'!$B$1:$N$1800, 9, FALSE), "")</f>
        <v>EA</v>
      </c>
      <c r="G70" s="7">
        <f>IFERROR(IF(VLOOKUP($B70, '[2]Official Price List'!$B$1:$N$1800, 10, FALSE)=0, "", VLOOKUP($B70, '[2]Official Price List'!$B$1:$N$1800, 10, FALSE)), "")</f>
        <v>10</v>
      </c>
      <c r="H70" s="8" t="str">
        <f>IFERROR(VLOOKUP($B70, '[2]Official Price List'!$B$1:$N$1800, 11, FALSE), "")</f>
        <v>671436025327</v>
      </c>
      <c r="I70" s="8">
        <f>IFERROR(VLOOKUP($B70, '[2]Official Price List'!$B$1:$N$1800, 12, FALSE), "")</f>
        <v>0</v>
      </c>
    </row>
    <row r="71" spans="1:9" x14ac:dyDescent="0.25">
      <c r="A71" s="5"/>
      <c r="B71" s="1" t="str">
        <f>IF('[2]Official Price List'!B67="", "", '[2]Official Price List'!B67)</f>
        <v>OBFPS-123-RK-KIT</v>
      </c>
      <c r="C71" s="1" t="str">
        <f>IF('[2]Official Price List'!C67="", "", '[2]Official Price List'!C67)</f>
        <v>AQUA-FLO</v>
      </c>
      <c r="D71" s="1" t="str">
        <f>IF('[2]Official Price List'!G67="", "", '[2]Official Price List'!G67)</f>
        <v>KIT, FIRE RATED, 2 PSB WITH DRAIN BOX. 1/2" CRIMP PEX</v>
      </c>
      <c r="E71" s="6">
        <f>IFERROR(VLOOKUP($B71, '[2]Official Price List'!$B$1:$F$1800, IF(LEFT($A$1, 4)="West", 3, IF(LEFT($A$1,4)="East", 4, 5)), FALSE), "")</f>
        <v>96.231200000000001</v>
      </c>
      <c r="F71" s="7" t="str">
        <f>IFERROR(VLOOKUP($B71, '[2]Official Price List'!$B$1:$N$1800, 9, FALSE), "")</f>
        <v>EA</v>
      </c>
      <c r="G71" s="7">
        <f>IFERROR(IF(VLOOKUP($B71, '[2]Official Price List'!$B$1:$N$1800, 10, FALSE)=0, "", VLOOKUP($B71, '[2]Official Price List'!$B$1:$N$1800, 10, FALSE)), "")</f>
        <v>5</v>
      </c>
      <c r="H71" s="8" t="str">
        <f>IFERROR(VLOOKUP($B71, '[2]Official Price List'!$B$1:$N$1800, 11, FALSE), "")</f>
        <v>671436022647</v>
      </c>
      <c r="I71" s="8">
        <f>IFERROR(VLOOKUP($B71, '[2]Official Price List'!$B$1:$N$1800, 12, FALSE), "")</f>
        <v>0</v>
      </c>
    </row>
    <row r="72" spans="1:9" x14ac:dyDescent="0.25">
      <c r="A72" s="5"/>
      <c r="B72" s="1" t="str">
        <f>IF('[2]Official Price List'!B68="", "", '[2]Official Price List'!B68)</f>
        <v>OBFPS-123-RK-KIT-HA</v>
      </c>
      <c r="C72" s="1" t="str">
        <f>IF('[2]Official Price List'!C68="", "", '[2]Official Price List'!C68)</f>
        <v>AQUA-FLO</v>
      </c>
      <c r="D72" s="1" t="str">
        <f>IF('[2]Official Price List'!G68="", "", '[2]Official Price List'!G68)</f>
        <v>KIT, FIRE RATED, 2 PSB, 2 INLINE HA, WITH DRAIN BOX, 1/2" CRIMP PEX</v>
      </c>
      <c r="E72" s="6">
        <f>IFERROR(VLOOKUP($B72, '[2]Official Price List'!$B$1:$F$1800, IF(LEFT($A$1, 4)="West", 3, IF(LEFT($A$1,4)="East", 4, 5)), FALSE), "")</f>
        <v>121.0664</v>
      </c>
      <c r="F72" s="7" t="str">
        <f>IFERROR(VLOOKUP($B72, '[2]Official Price List'!$B$1:$N$1800, 9, FALSE), "")</f>
        <v>EA</v>
      </c>
      <c r="G72" s="7">
        <f>IFERROR(IF(VLOOKUP($B72, '[2]Official Price List'!$B$1:$N$1800, 10, FALSE)=0, "", VLOOKUP($B72, '[2]Official Price List'!$B$1:$N$1800, 10, FALSE)), "")</f>
        <v>5</v>
      </c>
      <c r="H72" s="8" t="str">
        <f>IFERROR(VLOOKUP($B72, '[2]Official Price List'!$B$1:$N$1800, 11, FALSE), "")</f>
        <v>671436022708</v>
      </c>
      <c r="I72" s="8">
        <f>IFERROR(VLOOKUP($B72, '[2]Official Price List'!$B$1:$N$1800, 12, FALSE), "")</f>
        <v>0</v>
      </c>
    </row>
    <row r="73" spans="1:9" x14ac:dyDescent="0.25">
      <c r="A73" s="5"/>
      <c r="B73" s="1" t="str">
        <f>IF('[2]Official Price List'!B69="", "", '[2]Official Price List'!B69)</f>
        <v>OBFPS-124-RK</v>
      </c>
      <c r="C73" s="1" t="str">
        <f>IF('[2]Official Price List'!C69="", "", '[2]Official Price List'!C69)</f>
        <v>AQUA-FLO</v>
      </c>
      <c r="D73" s="1" t="str">
        <f>IF('[2]Official Price List'!G69="", "", '[2]Official Price List'!G69)</f>
        <v>FIRE STOP WASHING MACHINE PULL STOP BOX ROUGH-IN KIT, 1/2" EXPANSION</v>
      </c>
      <c r="E73" s="6">
        <f>IFERROR(VLOOKUP($B73, '[2]Official Price List'!$B$1:$F$1800, IF(LEFT($A$1, 4)="West", 3, IF(LEFT($A$1,4)="East", 4, 5)), FALSE), "")</f>
        <v>22.707360000000001</v>
      </c>
      <c r="F73" s="7" t="str">
        <f>IFERROR(VLOOKUP($B73, '[2]Official Price List'!$B$1:$N$1800, 9, FALSE), "")</f>
        <v>EA</v>
      </c>
      <c r="G73" s="7">
        <f>IFERROR(IF(VLOOKUP($B73, '[2]Official Price List'!$B$1:$N$1800, 10, FALSE)=0, "", VLOOKUP($B73, '[2]Official Price List'!$B$1:$N$1800, 10, FALSE)), "")</f>
        <v>10</v>
      </c>
      <c r="H73" s="8" t="str">
        <f>IFERROR(VLOOKUP($B73, '[2]Official Price List'!$B$1:$N$1800, 11, FALSE), "")</f>
        <v>671436025341</v>
      </c>
      <c r="I73" s="8">
        <f>IFERROR(VLOOKUP($B73, '[2]Official Price List'!$B$1:$N$1800, 12, FALSE), "")</f>
        <v>0</v>
      </c>
    </row>
    <row r="74" spans="1:9" x14ac:dyDescent="0.25">
      <c r="A74" s="5"/>
      <c r="B74" s="1" t="str">
        <f>IF('[2]Official Price List'!B70="", "", '[2]Official Price List'!B70)</f>
        <v>OBFPS-124-RK-KIT</v>
      </c>
      <c r="C74" s="1" t="str">
        <f>IF('[2]Official Price List'!C70="", "", '[2]Official Price List'!C70)</f>
        <v>AQUA-FLO</v>
      </c>
      <c r="D74" s="1" t="str">
        <f>IF('[2]Official Price List'!G70="", "", '[2]Official Price List'!G70)</f>
        <v>KIT, FIRE RATED, 2 PSB WITH DRAIN BOX, 1/2" UPONOR PEX</v>
      </c>
      <c r="E74" s="6">
        <f>IFERROR(VLOOKUP($B74, '[2]Official Price List'!$B$1:$F$1800, IF(LEFT($A$1, 4)="West", 3, IF(LEFT($A$1,4)="East", 4, 5)), FALSE), "")</f>
        <v>98.390239999999991</v>
      </c>
      <c r="F74" s="7" t="str">
        <f>IFERROR(VLOOKUP($B74, '[2]Official Price List'!$B$1:$N$1800, 9, FALSE), "")</f>
        <v>EA</v>
      </c>
      <c r="G74" s="7">
        <f>IFERROR(IF(VLOOKUP($B74, '[2]Official Price List'!$B$1:$N$1800, 10, FALSE)=0, "", VLOOKUP($B74, '[2]Official Price List'!$B$1:$N$1800, 10, FALSE)), "")</f>
        <v>5</v>
      </c>
      <c r="H74" s="8" t="str">
        <f>IFERROR(VLOOKUP($B74, '[2]Official Price List'!$B$1:$N$1800, 11, FALSE), "")</f>
        <v>671436022661</v>
      </c>
      <c r="I74" s="8">
        <f>IFERROR(VLOOKUP($B74, '[2]Official Price List'!$B$1:$N$1800, 12, FALSE), "")</f>
        <v>0</v>
      </c>
    </row>
    <row r="75" spans="1:9" x14ac:dyDescent="0.25">
      <c r="A75" s="5"/>
      <c r="B75" s="1" t="str">
        <f>IF('[2]Official Price List'!B71="", "", '[2]Official Price List'!B71)</f>
        <v>OBFPS-124-RK-KIT-HA</v>
      </c>
      <c r="C75" s="1" t="str">
        <f>IF('[2]Official Price List'!C71="", "", '[2]Official Price List'!C71)</f>
        <v>AQUA-FLO</v>
      </c>
      <c r="D75" s="1" t="str">
        <f>IF('[2]Official Price List'!G71="", "", '[2]Official Price List'!G71)</f>
        <v>KIT, FIRE RATED, 2PSB, 2 INLINE HA, WITH DRAIN BOX, 1/2" UPONOR PEX</v>
      </c>
      <c r="E75" s="6">
        <f>IFERROR(VLOOKUP($B75, '[2]Official Price List'!$B$1:$F$1800, IF(LEFT($A$1, 4)="West", 3, IF(LEFT($A$1,4)="East", 4, 5)), FALSE), "")</f>
        <v>123.6352</v>
      </c>
      <c r="F75" s="7" t="str">
        <f>IFERROR(VLOOKUP($B75, '[2]Official Price List'!$B$1:$N$1800, 9, FALSE), "")</f>
        <v>EA</v>
      </c>
      <c r="G75" s="7">
        <f>IFERROR(IF(VLOOKUP($B75, '[2]Official Price List'!$B$1:$N$1800, 10, FALSE)=0, "", VLOOKUP($B75, '[2]Official Price List'!$B$1:$N$1800, 10, FALSE)), "")</f>
        <v>5</v>
      </c>
      <c r="H75" s="8" t="str">
        <f>IFERROR(VLOOKUP($B75, '[2]Official Price List'!$B$1:$N$1800, 11, FALSE), "")</f>
        <v>671436022722</v>
      </c>
      <c r="I75" s="8">
        <f>IFERROR(VLOOKUP($B75, '[2]Official Price List'!$B$1:$N$1800, 12, FALSE), "")</f>
        <v>0</v>
      </c>
    </row>
    <row r="76" spans="1:9" x14ac:dyDescent="0.25">
      <c r="A76" s="5"/>
      <c r="B76" s="1" t="str">
        <f>IF('[2]Official Price List'!B72="", "", '[2]Official Price List'!B72)</f>
        <v>OBFPS-200-W</v>
      </c>
      <c r="C76" s="1" t="str">
        <f>IF('[2]Official Price List'!C72="", "", '[2]Official Price List'!C72)</f>
        <v>AQUA-FLO</v>
      </c>
      <c r="D76" s="1" t="str">
        <f>IF('[2]Official Price List'!G72="", "", '[2]Official Price List'!G72)</f>
        <v>PULL STOP BOX, TRIM KIT, FIRE STOP, WHITE-PAINTABLE</v>
      </c>
      <c r="E76" s="6">
        <f>IFERROR(VLOOKUP($B76, '[2]Official Price List'!$B$1:$F$1800, IF(LEFT($A$1, 4)="West", 3, IF(LEFT($A$1,4)="East", 4, 5)), FALSE), "")</f>
        <v>5.6541680000000003</v>
      </c>
      <c r="F76" s="7" t="str">
        <f>IFERROR(VLOOKUP($B76, '[2]Official Price List'!$B$1:$N$1800, 9, FALSE), "")</f>
        <v>EA</v>
      </c>
      <c r="G76" s="7">
        <f>IFERROR(IF(VLOOKUP($B76, '[2]Official Price List'!$B$1:$N$1800, 10, FALSE)=0, "", VLOOKUP($B76, '[2]Official Price List'!$B$1:$N$1800, 10, FALSE)), "")</f>
        <v>100</v>
      </c>
      <c r="H76" s="8" t="str">
        <f>IFERROR(VLOOKUP($B76, '[2]Official Price List'!$B$1:$N$1800, 11, FALSE), "")</f>
        <v>00671436014253</v>
      </c>
      <c r="I76" s="8" t="str">
        <f>IFERROR(VLOOKUP($B76, '[2]Official Price List'!$B$1:$N$1800, 12, FALSE), "")</f>
        <v>10671436014298</v>
      </c>
    </row>
    <row r="77" spans="1:9" x14ac:dyDescent="0.25">
      <c r="A77" s="5"/>
      <c r="B77" s="1" t="str">
        <f>IF('[2]Official Price List'!B73="", "", '[2]Official Price List'!B73)</f>
        <v>OBFPS-300D-W</v>
      </c>
      <c r="C77" s="1" t="str">
        <f>IF('[2]Official Price List'!C73="", "", '[2]Official Price List'!C73)</f>
        <v>AQUA-FLO</v>
      </c>
      <c r="D77" s="1" t="str">
        <f>IF('[2]Official Price List'!G73="", "", '[2]Official Price List'!G73)</f>
        <v>FIRE STOP PULL STOP BOX TRIM KIT, DEEP, WHITE</v>
      </c>
      <c r="E77" s="6">
        <f>IFERROR(VLOOKUP($B77, '[2]Official Price List'!$B$1:$F$1800, IF(LEFT($A$1, 4)="West", 3, IF(LEFT($A$1,4)="East", 4, 5)), FALSE), "")</f>
        <v>5.6541680000000003</v>
      </c>
      <c r="F77" s="7" t="str">
        <f>IFERROR(VLOOKUP($B77, '[2]Official Price List'!$B$1:$N$1800, 9, FALSE), "")</f>
        <v>EA</v>
      </c>
      <c r="G77" s="7">
        <f>IFERROR(IF(VLOOKUP($B77, '[2]Official Price List'!$B$1:$N$1800, 10, FALSE)=0, "", VLOOKUP($B77, '[2]Official Price List'!$B$1:$N$1800, 10, FALSE)), "")</f>
        <v>100</v>
      </c>
      <c r="H77" s="8" t="str">
        <f>IFERROR(VLOOKUP($B77, '[2]Official Price List'!$B$1:$N$1800, 11, FALSE), "")</f>
        <v>00671436014260</v>
      </c>
      <c r="I77" s="8" t="str">
        <f>IFERROR(VLOOKUP($B77, '[2]Official Price List'!$B$1:$N$1800, 12, FALSE), "")</f>
        <v>10671436018265</v>
      </c>
    </row>
    <row r="78" spans="1:9" x14ac:dyDescent="0.25">
      <c r="A78" s="5"/>
      <c r="B78" s="1" t="str">
        <f>IF('[2]Official Price List'!B74="", "", '[2]Official Price List'!B74)</f>
        <v>OBFPS-400D-W</v>
      </c>
      <c r="C78" s="1" t="str">
        <f>IF('[2]Official Price List'!C74="", "", '[2]Official Price List'!C74)</f>
        <v>AQUA-FLO</v>
      </c>
      <c r="D78" s="1" t="str">
        <f>IF('[2]Official Price List'!G74="", "", '[2]Official Price List'!G74)</f>
        <v>TRIM KIT, PULL STOP BOX, DEEP ICE MAKER, FIRE STOP</v>
      </c>
      <c r="E78" s="6">
        <f>IFERROR(VLOOKUP($B78, '[2]Official Price List'!$B$1:$F$1800, IF(LEFT($A$1, 4)="West", 3, IF(LEFT($A$1,4)="East", 4, 5)), FALSE), "")</f>
        <v>7.4090640000000008</v>
      </c>
      <c r="F78" s="7" t="str">
        <f>IFERROR(VLOOKUP($B78, '[2]Official Price List'!$B$1:$N$1800, 9, FALSE), "")</f>
        <v>EA</v>
      </c>
      <c r="G78" s="7">
        <f>IFERROR(IF(VLOOKUP($B78, '[2]Official Price List'!$B$1:$N$1800, 10, FALSE)=0, "", VLOOKUP($B78, '[2]Official Price List'!$B$1:$N$1800, 10, FALSE)), "")</f>
        <v>100</v>
      </c>
      <c r="H78" s="8" t="str">
        <f>IFERROR(VLOOKUP($B78, '[2]Official Price List'!$B$1:$N$1800, 11, FALSE), "")</f>
        <v>00671436016639</v>
      </c>
      <c r="I78" s="8" t="str">
        <f>IFERROR(VLOOKUP($B78, '[2]Official Price List'!$B$1:$N$1800, 12, FALSE), "")</f>
        <v>10671436018319</v>
      </c>
    </row>
    <row r="79" spans="1:9" x14ac:dyDescent="0.25">
      <c r="A79" s="5"/>
      <c r="B79" s="1" t="str">
        <f>IF('[2]Official Price List'!B75="", "", '[2]Official Price List'!B75)</f>
        <v>OBFPS-400-W</v>
      </c>
      <c r="C79" s="1" t="str">
        <f>IF('[2]Official Price List'!C75="", "", '[2]Official Price List'!C75)</f>
        <v>AQUA-FLO</v>
      </c>
      <c r="D79" s="1" t="str">
        <f>IF('[2]Official Price List'!G75="", "", '[2]Official Price List'!G75)</f>
        <v>FIRE STOP ICE MAKER PULL STOP BOX TRIM KIT, WHITE,</v>
      </c>
      <c r="E79" s="6">
        <f>IFERROR(VLOOKUP($B79, '[2]Official Price List'!$B$1:$F$1800, IF(LEFT($A$1, 4)="West", 3, IF(LEFT($A$1,4)="East", 4, 5)), FALSE), "")</f>
        <v>5.6541680000000003</v>
      </c>
      <c r="F79" s="7" t="str">
        <f>IFERROR(VLOOKUP($B79, '[2]Official Price List'!$B$1:$N$1800, 9, FALSE), "")</f>
        <v>EA</v>
      </c>
      <c r="G79" s="7">
        <f>IFERROR(IF(VLOOKUP($B79, '[2]Official Price List'!$B$1:$N$1800, 10, FALSE)=0, "", VLOOKUP($B79, '[2]Official Price List'!$B$1:$N$1800, 10, FALSE)), "")</f>
        <v>100</v>
      </c>
      <c r="H79" s="8" t="str">
        <f>IFERROR(VLOOKUP($B79, '[2]Official Price List'!$B$1:$N$1800, 11, FALSE), "")</f>
        <v>00671436014666</v>
      </c>
      <c r="I79" s="8" t="str">
        <f>IFERROR(VLOOKUP($B79, '[2]Official Price List'!$B$1:$N$1800, 12, FALSE), "")</f>
        <v>10671436014670</v>
      </c>
    </row>
    <row r="80" spans="1:9" x14ac:dyDescent="0.25">
      <c r="A80" s="5"/>
      <c r="B80" s="1" t="str">
        <f>IF('[2]Official Price List'!B76="", "", '[2]Official Price List'!B76)</f>
        <v>OBPS-101-RK</v>
      </c>
      <c r="C80" s="1" t="str">
        <f>IF('[2]Official Price List'!C76="", "", '[2]Official Price List'!C76)</f>
        <v>AQUA-FLO</v>
      </c>
      <c r="D80" s="1" t="str">
        <f>IF('[2]Official Price List'!G76="", "", '[2]Official Price List'!G76)</f>
        <v>OUTLET BOX, ROUGH KIT, PULLSTOP, 1/2" SWEAT</v>
      </c>
      <c r="E80" s="6">
        <f>IFERROR(VLOOKUP($B80, '[2]Official Price List'!$B$1:$F$1800, IF(LEFT($A$1, 4)="West", 3, IF(LEFT($A$1,4)="East", 4, 5)), FALSE), "")</f>
        <v>19.523789999999995</v>
      </c>
      <c r="F80" s="7" t="str">
        <f>IFERROR(VLOOKUP($B80, '[2]Official Price List'!$B$1:$N$1800, 9, FALSE), "")</f>
        <v>EA</v>
      </c>
      <c r="G80" s="7">
        <f>IFERROR(IF(VLOOKUP($B80, '[2]Official Price List'!$B$1:$N$1800, 10, FALSE)=0, "", VLOOKUP($B80, '[2]Official Price List'!$B$1:$N$1800, 10, FALSE)), "")</f>
        <v>10</v>
      </c>
      <c r="H80" s="8" t="str">
        <f>IFERROR(VLOOKUP($B80, '[2]Official Price List'!$B$1:$N$1800, 11, FALSE), "")</f>
        <v>00671436015779</v>
      </c>
      <c r="I80" s="8">
        <f>IFERROR(VLOOKUP($B80, '[2]Official Price List'!$B$1:$N$1800, 12, FALSE), "")</f>
        <v>0</v>
      </c>
    </row>
    <row r="81" spans="1:9" x14ac:dyDescent="0.25">
      <c r="A81" s="5"/>
      <c r="B81" s="1" t="str">
        <f>IF('[2]Official Price List'!B77="", "", '[2]Official Price List'!B77)</f>
        <v>OBPS-101-RK-LL</v>
      </c>
      <c r="C81" s="1" t="str">
        <f>IF('[2]Official Price List'!C77="", "", '[2]Official Price List'!C77)</f>
        <v>AQUA-FLO</v>
      </c>
      <c r="D81" s="1" t="str">
        <f>IF('[2]Official Price List'!G77="", "", '[2]Official Price List'!G77)</f>
        <v>PULL STOP BOX ROUGH-IN KIT, 1/2" SWEAT</v>
      </c>
      <c r="E81" s="6">
        <f>IFERROR(VLOOKUP($B81, '[2]Official Price List'!$B$1:$F$1800, IF(LEFT($A$1, 4)="West", 3, IF(LEFT($A$1,4)="East", 4, 5)), FALSE), "")</f>
        <v>14.645487999999997</v>
      </c>
      <c r="F81" s="7" t="str">
        <f>IFERROR(VLOOKUP($B81, '[2]Official Price List'!$B$1:$N$1800, 9, FALSE), "")</f>
        <v>EA</v>
      </c>
      <c r="G81" s="7">
        <f>IFERROR(IF(VLOOKUP($B81, '[2]Official Price List'!$B$1:$N$1800, 10, FALSE)=0, "", VLOOKUP($B81, '[2]Official Price List'!$B$1:$N$1800, 10, FALSE)), "")</f>
        <v>10</v>
      </c>
      <c r="H81" s="8" t="str">
        <f>IFERROR(VLOOKUP($B81, '[2]Official Price List'!$B$1:$N$1800, 11, FALSE), "")</f>
        <v>671436015816</v>
      </c>
      <c r="I81" s="8">
        <f>IFERROR(VLOOKUP($B81, '[2]Official Price List'!$B$1:$N$1800, 12, FALSE), "")</f>
        <v>0</v>
      </c>
    </row>
    <row r="82" spans="1:9" x14ac:dyDescent="0.25">
      <c r="A82" s="5"/>
      <c r="B82" s="1" t="str">
        <f>IF('[2]Official Price List'!B78="", "", '[2]Official Price List'!B78)</f>
        <v>OBPS-102-RK</v>
      </c>
      <c r="C82" s="1" t="str">
        <f>IF('[2]Official Price List'!C78="", "", '[2]Official Price List'!C78)</f>
        <v>AQUA-FLO</v>
      </c>
      <c r="D82" s="1" t="str">
        <f>IF('[2]Official Price List'!G78="", "", '[2]Official Price List'!G78)</f>
        <v>PULL STOP BOX ROUGH-IN KIT, 1/2" CPVC</v>
      </c>
      <c r="E82" s="6">
        <f>IFERROR(VLOOKUP($B82, '[2]Official Price List'!$B$1:$F$1800, IF(LEFT($A$1, 4)="West", 3, IF(LEFT($A$1,4)="East", 4, 5)), FALSE), "")</f>
        <v>16.476174</v>
      </c>
      <c r="F82" s="7" t="str">
        <f>IFERROR(VLOOKUP($B82, '[2]Official Price List'!$B$1:$N$1800, 9, FALSE), "")</f>
        <v>EA</v>
      </c>
      <c r="G82" s="7">
        <f>IFERROR(IF(VLOOKUP($B82, '[2]Official Price List'!$B$1:$N$1800, 10, FALSE)=0, "", VLOOKUP($B82, '[2]Official Price List'!$B$1:$N$1800, 10, FALSE)), "")</f>
        <v>10</v>
      </c>
      <c r="H82" s="8" t="str">
        <f>IFERROR(VLOOKUP($B82, '[2]Official Price List'!$B$1:$N$1800, 11, FALSE), "")</f>
        <v>00671436015786</v>
      </c>
      <c r="I82" s="8">
        <f>IFERROR(VLOOKUP($B82, '[2]Official Price List'!$B$1:$N$1800, 12, FALSE), "")</f>
        <v>0</v>
      </c>
    </row>
    <row r="83" spans="1:9" x14ac:dyDescent="0.25">
      <c r="A83" s="5"/>
      <c r="B83" s="1" t="str">
        <f>IF('[2]Official Price List'!B79="", "", '[2]Official Price List'!B79)</f>
        <v>OBPS-102-RK-LL</v>
      </c>
      <c r="C83" s="1" t="str">
        <f>IF('[2]Official Price List'!C79="", "", '[2]Official Price List'!C79)</f>
        <v>AQUA-FLO</v>
      </c>
      <c r="D83" s="1" t="str">
        <f>IF('[2]Official Price List'!G79="", "", '[2]Official Price List'!G79)</f>
        <v>PULL STOP BOX ROUGH-IN KIT, 1/2" CPVC, LEAD FREE</v>
      </c>
      <c r="E83" s="6">
        <f>IFERROR(VLOOKUP($B83, '[2]Official Price List'!$B$1:$F$1800, IF(LEFT($A$1, 4)="West", 3, IF(LEFT($A$1,4)="East", 4, 5)), FALSE), "")</f>
        <v>14.645487999999997</v>
      </c>
      <c r="F83" s="7" t="str">
        <f>IFERROR(VLOOKUP($B83, '[2]Official Price List'!$B$1:$N$1800, 9, FALSE), "")</f>
        <v>EA</v>
      </c>
      <c r="G83" s="7">
        <f>IFERROR(IF(VLOOKUP($B83, '[2]Official Price List'!$B$1:$N$1800, 10, FALSE)=0, "", VLOOKUP($B83, '[2]Official Price List'!$B$1:$N$1800, 10, FALSE)), "")</f>
        <v>10</v>
      </c>
      <c r="H83" s="8" t="str">
        <f>IFERROR(VLOOKUP($B83, '[2]Official Price List'!$B$1:$N$1800, 11, FALSE), "")</f>
        <v>671436015823</v>
      </c>
      <c r="I83" s="8">
        <f>IFERROR(VLOOKUP($B83, '[2]Official Price List'!$B$1:$N$1800, 12, FALSE), "")</f>
        <v>0</v>
      </c>
    </row>
    <row r="84" spans="1:9" x14ac:dyDescent="0.25">
      <c r="A84" s="5"/>
      <c r="B84" s="1" t="str">
        <f>IF('[2]Official Price List'!B80="", "", '[2]Official Price List'!B80)</f>
        <v>OBPS-103-RK</v>
      </c>
      <c r="C84" s="1" t="str">
        <f>IF('[2]Official Price List'!C80="", "", '[2]Official Price List'!C80)</f>
        <v>AQUA-FLO</v>
      </c>
      <c r="D84" s="1" t="str">
        <f>IF('[2]Official Price List'!G80="", "", '[2]Official Price List'!G80)</f>
        <v>PULL STOP BOX ROUGH-IN KIT, 1/2"  CRIMP PEX</v>
      </c>
      <c r="E84" s="6">
        <f>IFERROR(VLOOKUP($B84, '[2]Official Price List'!$B$1:$F$1800, IF(LEFT($A$1, 4)="West", 3, IF(LEFT($A$1,4)="East", 4, 5)), FALSE), "")</f>
        <v>16.476174</v>
      </c>
      <c r="F84" s="7" t="str">
        <f>IFERROR(VLOOKUP($B84, '[2]Official Price List'!$B$1:$N$1800, 9, FALSE), "")</f>
        <v>EA</v>
      </c>
      <c r="G84" s="7">
        <f>IFERROR(IF(VLOOKUP($B84, '[2]Official Price List'!$B$1:$N$1800, 10, FALSE)=0, "", VLOOKUP($B84, '[2]Official Price List'!$B$1:$N$1800, 10, FALSE)), "")</f>
        <v>10</v>
      </c>
      <c r="H84" s="8" t="str">
        <f>IFERROR(VLOOKUP($B84, '[2]Official Price List'!$B$1:$N$1800, 11, FALSE), "")</f>
        <v>00671436015793</v>
      </c>
      <c r="I84" s="8">
        <f>IFERROR(VLOOKUP($B84, '[2]Official Price List'!$B$1:$N$1800, 12, FALSE), "")</f>
        <v>0</v>
      </c>
    </row>
    <row r="85" spans="1:9" x14ac:dyDescent="0.25">
      <c r="A85" s="5"/>
      <c r="B85" s="1" t="str">
        <f>IF('[2]Official Price List'!B81="", "", '[2]Official Price List'!B81)</f>
        <v>OBPS-103-RK-LL</v>
      </c>
      <c r="C85" s="1" t="str">
        <f>IF('[2]Official Price List'!C81="", "", '[2]Official Price List'!C81)</f>
        <v>AQUA-FLO</v>
      </c>
      <c r="D85" s="1" t="str">
        <f>IF('[2]Official Price List'!G81="", "", '[2]Official Price List'!G81)</f>
        <v>PULL STOP BOX ROUGH-IN KIT,1/2" CRIMP PEX, LEAD FREE</v>
      </c>
      <c r="E85" s="6">
        <f>IFERROR(VLOOKUP($B85, '[2]Official Price List'!$B$1:$F$1800, IF(LEFT($A$1, 4)="West", 3, IF(LEFT($A$1,4)="East", 4, 5)), FALSE), "")</f>
        <v>14.645487999999997</v>
      </c>
      <c r="F85" s="7" t="str">
        <f>IFERROR(VLOOKUP($B85, '[2]Official Price List'!$B$1:$N$1800, 9, FALSE), "")</f>
        <v>EA</v>
      </c>
      <c r="G85" s="7">
        <f>IFERROR(IF(VLOOKUP($B85, '[2]Official Price List'!$B$1:$N$1800, 10, FALSE)=0, "", VLOOKUP($B85, '[2]Official Price List'!$B$1:$N$1800, 10, FALSE)), "")</f>
        <v>10</v>
      </c>
      <c r="H85" s="8" t="str">
        <f>IFERROR(VLOOKUP($B85, '[2]Official Price List'!$B$1:$N$1800, 11, FALSE), "")</f>
        <v>671436015830</v>
      </c>
      <c r="I85" s="8">
        <f>IFERROR(VLOOKUP($B85, '[2]Official Price List'!$B$1:$N$1800, 12, FALSE), "")</f>
        <v>0</v>
      </c>
    </row>
    <row r="86" spans="1:9" x14ac:dyDescent="0.25">
      <c r="A86" s="5"/>
      <c r="B86" s="1" t="str">
        <f>IF('[2]Official Price List'!B82="", "", '[2]Official Price List'!B82)</f>
        <v>OBPS-104-RK</v>
      </c>
      <c r="C86" s="1" t="str">
        <f>IF('[2]Official Price List'!C82="", "", '[2]Official Price List'!C82)</f>
        <v>AQUA-FLO</v>
      </c>
      <c r="D86" s="1" t="str">
        <f>IF('[2]Official Price List'!G82="", "", '[2]Official Price List'!G82)</f>
        <v>PULL STOP BOX ROUGH-IN KIT, 1/2" UPONOR  PEX</v>
      </c>
      <c r="E86" s="6">
        <f>IFERROR(VLOOKUP($B86, '[2]Official Price List'!$B$1:$F$1800, IF(LEFT($A$1, 4)="West", 3, IF(LEFT($A$1,4)="East", 4, 5)), FALSE), "")</f>
        <v>16.476174</v>
      </c>
      <c r="F86" s="7" t="str">
        <f>IFERROR(VLOOKUP($B86, '[2]Official Price List'!$B$1:$N$1800, 9, FALSE), "")</f>
        <v>EA</v>
      </c>
      <c r="G86" s="7">
        <f>IFERROR(IF(VLOOKUP($B86, '[2]Official Price List'!$B$1:$N$1800, 10, FALSE)=0, "", VLOOKUP($B86, '[2]Official Price List'!$B$1:$N$1800, 10, FALSE)), "")</f>
        <v>10</v>
      </c>
      <c r="H86" s="8" t="str">
        <f>IFERROR(VLOOKUP($B86, '[2]Official Price List'!$B$1:$N$1800, 11, FALSE), "")</f>
        <v>00671436015809</v>
      </c>
      <c r="I86" s="8">
        <f>IFERROR(VLOOKUP($B86, '[2]Official Price List'!$B$1:$N$1800, 12, FALSE), "")</f>
        <v>0</v>
      </c>
    </row>
    <row r="87" spans="1:9" x14ac:dyDescent="0.25">
      <c r="A87" s="5"/>
      <c r="B87" s="1" t="str">
        <f>IF('[2]Official Price List'!B83="", "", '[2]Official Price List'!B83)</f>
        <v>OBPS-104-RK-LL</v>
      </c>
      <c r="C87" s="1" t="str">
        <f>IF('[2]Official Price List'!C83="", "", '[2]Official Price List'!C83)</f>
        <v>AQUA-FLO</v>
      </c>
      <c r="D87" s="1" t="str">
        <f>IF('[2]Official Price List'!G83="", "", '[2]Official Price List'!G83)</f>
        <v>PULL STOP BOX ROUGH-IN KIT, 1/2" UPONOR PEX, LEAD FREE</v>
      </c>
      <c r="E87" s="6">
        <f>IFERROR(VLOOKUP($B87, '[2]Official Price List'!$B$1:$F$1800, IF(LEFT($A$1, 4)="West", 3, IF(LEFT($A$1,4)="East", 4, 5)), FALSE), "")</f>
        <v>14.645487999999997</v>
      </c>
      <c r="F87" s="7" t="str">
        <f>IFERROR(VLOOKUP($B87, '[2]Official Price List'!$B$1:$N$1800, 9, FALSE), "")</f>
        <v>EA</v>
      </c>
      <c r="G87" s="7">
        <f>IFERROR(IF(VLOOKUP($B87, '[2]Official Price List'!$B$1:$N$1800, 10, FALSE)=0, "", VLOOKUP($B87, '[2]Official Price List'!$B$1:$N$1800, 10, FALSE)), "")</f>
        <v>10</v>
      </c>
      <c r="H87" s="8" t="str">
        <f>IFERROR(VLOOKUP($B87, '[2]Official Price List'!$B$1:$N$1800, 11, FALSE), "")</f>
        <v>671436015847</v>
      </c>
      <c r="I87" s="8">
        <f>IFERROR(VLOOKUP($B87, '[2]Official Price List'!$B$1:$N$1800, 12, FALSE), "")</f>
        <v>0</v>
      </c>
    </row>
    <row r="88" spans="1:9" x14ac:dyDescent="0.25">
      <c r="A88" s="5"/>
      <c r="B88" s="1" t="str">
        <f>IF('[2]Official Price List'!B84="", "", '[2]Official Price List'!B84)</f>
        <v>OBPS-111-RK-LL</v>
      </c>
      <c r="C88" s="1" t="str">
        <f>IF('[2]Official Price List'!C84="", "", '[2]Official Price List'!C84)</f>
        <v>AQUA-FLO</v>
      </c>
      <c r="D88" s="1" t="str">
        <f>IF('[2]Official Price List'!G84="", "", '[2]Official Price List'!G84)</f>
        <v>ICEMAKER PULL STOP BOX ROUGH-IN KIT,1/2" SWEAT, LEAD FREE</v>
      </c>
      <c r="E88" s="6">
        <f>IFERROR(VLOOKUP($B88, '[2]Official Price List'!$B$1:$F$1800, IF(LEFT($A$1, 4)="West", 3, IF(LEFT($A$1,4)="East", 4, 5)), FALSE), "")</f>
        <v>17.227495999999999</v>
      </c>
      <c r="F88" s="7" t="str">
        <f>IFERROR(VLOOKUP($B88, '[2]Official Price List'!$B$1:$N$1800, 9, FALSE), "")</f>
        <v>EA</v>
      </c>
      <c r="G88" s="7">
        <f>IFERROR(IF(VLOOKUP($B88, '[2]Official Price List'!$B$1:$N$1800, 10, FALSE)=0, "", VLOOKUP($B88, '[2]Official Price List'!$B$1:$N$1800, 10, FALSE)), "")</f>
        <v>10</v>
      </c>
      <c r="H88" s="8" t="str">
        <f>IFERROR(VLOOKUP($B88, '[2]Official Price List'!$B$1:$N$1800, 11, FALSE), "")</f>
        <v>671436025006</v>
      </c>
      <c r="I88" s="8">
        <f>IFERROR(VLOOKUP($B88, '[2]Official Price List'!$B$1:$N$1800, 12, FALSE), "")</f>
        <v>0</v>
      </c>
    </row>
    <row r="89" spans="1:9" x14ac:dyDescent="0.25">
      <c r="A89" s="5"/>
      <c r="B89" s="1" t="str">
        <f>IF('[2]Official Price List'!B85="", "", '[2]Official Price List'!B85)</f>
        <v>OBPS-112-RK-LL</v>
      </c>
      <c r="C89" s="1" t="str">
        <f>IF('[2]Official Price List'!C85="", "", '[2]Official Price List'!C85)</f>
        <v>AQUA-FLO</v>
      </c>
      <c r="D89" s="1" t="str">
        <f>IF('[2]Official Price List'!G85="", "", '[2]Official Price List'!G85)</f>
        <v>ICE MAKER PULL STOP BOX ROUGH-IN KIT, 1/2" CPVC, LEAD FREE</v>
      </c>
      <c r="E89" s="6">
        <f>IFERROR(VLOOKUP($B89, '[2]Official Price List'!$B$1:$F$1800, IF(LEFT($A$1, 4)="West", 3, IF(LEFT($A$1,4)="East", 4, 5)), FALSE), "")</f>
        <v>17.227495999999999</v>
      </c>
      <c r="F89" s="7" t="str">
        <f>IFERROR(VLOOKUP($B89, '[2]Official Price List'!$B$1:$N$1800, 9, FALSE), "")</f>
        <v>EA</v>
      </c>
      <c r="G89" s="7">
        <f>IFERROR(IF(VLOOKUP($B89, '[2]Official Price List'!$B$1:$N$1800, 10, FALSE)=0, "", VLOOKUP($B89, '[2]Official Price List'!$B$1:$N$1800, 10, FALSE)), "")</f>
        <v>10</v>
      </c>
      <c r="H89" s="8" t="str">
        <f>IFERROR(VLOOKUP($B89, '[2]Official Price List'!$B$1:$N$1800, 11, FALSE), "")</f>
        <v>671436025044</v>
      </c>
      <c r="I89" s="8">
        <f>IFERROR(VLOOKUP($B89, '[2]Official Price List'!$B$1:$N$1800, 12, FALSE), "")</f>
        <v>0</v>
      </c>
    </row>
    <row r="90" spans="1:9" x14ac:dyDescent="0.25">
      <c r="A90" s="5"/>
      <c r="B90" s="1" t="str">
        <f>IF('[2]Official Price List'!B86="", "", '[2]Official Price List'!B86)</f>
        <v>OBPS-113-RK-LL</v>
      </c>
      <c r="C90" s="1" t="str">
        <f>IF('[2]Official Price List'!C86="", "", '[2]Official Price List'!C86)</f>
        <v>AQUA-FLO</v>
      </c>
      <c r="D90" s="1" t="str">
        <f>IF('[2]Official Price List'!G86="", "", '[2]Official Price List'!G86)</f>
        <v>ICE MAKER PULL STOP BOX,BEIGE, ROUGH-IN KIT, 1/2" CRIMP PEX, LEAD FREE, ICE</v>
      </c>
      <c r="E90" s="6">
        <f>IFERROR(VLOOKUP($B90, '[2]Official Price List'!$B$1:$F$1800, IF(LEFT($A$1, 4)="West", 3, IF(LEFT($A$1,4)="East", 4, 5)), FALSE), "")</f>
        <v>17.227495999999999</v>
      </c>
      <c r="F90" s="7" t="str">
        <f>IFERROR(VLOOKUP($B90, '[2]Official Price List'!$B$1:$N$1800, 9, FALSE), "")</f>
        <v>EA</v>
      </c>
      <c r="G90" s="7">
        <f>IFERROR(IF(VLOOKUP($B90, '[2]Official Price List'!$B$1:$N$1800, 10, FALSE)=0, "", VLOOKUP($B90, '[2]Official Price List'!$B$1:$N$1800, 10, FALSE)), "")</f>
        <v>10</v>
      </c>
      <c r="H90" s="8" t="str">
        <f>IFERROR(VLOOKUP($B90, '[2]Official Price List'!$B$1:$N$1800, 11, FALSE), "")</f>
        <v>671436025068</v>
      </c>
      <c r="I90" s="8">
        <f>IFERROR(VLOOKUP($B90, '[2]Official Price List'!$B$1:$N$1800, 12, FALSE), "")</f>
        <v>0</v>
      </c>
    </row>
    <row r="91" spans="1:9" x14ac:dyDescent="0.25">
      <c r="A91" s="5"/>
      <c r="B91" s="1" t="str">
        <f>IF('[2]Official Price List'!B87="", "", '[2]Official Price List'!B87)</f>
        <v>OBPS-114-RK-LL</v>
      </c>
      <c r="C91" s="1" t="str">
        <f>IF('[2]Official Price List'!C87="", "", '[2]Official Price List'!C87)</f>
        <v>AQUA-FLO</v>
      </c>
      <c r="D91" s="1" t="str">
        <f>IF('[2]Official Price List'!G87="", "", '[2]Official Price List'!G87)</f>
        <v>ICE MAKER PULL STOP BOX, BEIGE, ROUGHT-IN KIT, 1/2" UPONOR PEX, LEAD FREE</v>
      </c>
      <c r="E91" s="6">
        <f>IFERROR(VLOOKUP($B91, '[2]Official Price List'!$B$1:$F$1800, IF(LEFT($A$1, 4)="West", 3, IF(LEFT($A$1,4)="East", 4, 5)), FALSE), "")</f>
        <v>17.227495999999999</v>
      </c>
      <c r="F91" s="7" t="str">
        <f>IFERROR(VLOOKUP($B91, '[2]Official Price List'!$B$1:$N$1800, 9, FALSE), "")</f>
        <v>EA</v>
      </c>
      <c r="G91" s="7">
        <f>IFERROR(IF(VLOOKUP($B91, '[2]Official Price List'!$B$1:$N$1800, 10, FALSE)=0, "", VLOOKUP($B91, '[2]Official Price List'!$B$1:$N$1800, 10, FALSE)), "")</f>
        <v>10</v>
      </c>
      <c r="H91" s="8" t="str">
        <f>IFERROR(VLOOKUP($B91, '[2]Official Price List'!$B$1:$N$1800, 11, FALSE), "")</f>
        <v>671436025082</v>
      </c>
      <c r="I91" s="8">
        <f>IFERROR(VLOOKUP($B91, '[2]Official Price List'!$B$1:$N$1800, 12, FALSE), "")</f>
        <v>0</v>
      </c>
    </row>
    <row r="92" spans="1:9" x14ac:dyDescent="0.25">
      <c r="A92" s="5"/>
      <c r="B92" s="1" t="str">
        <f>IF('[2]Official Price List'!B88="", "", '[2]Official Price List'!B88)</f>
        <v>OBPS-121-RK-KIT</v>
      </c>
      <c r="C92" s="1" t="str">
        <f>IF('[2]Official Price List'!C88="", "", '[2]Official Price List'!C88)</f>
        <v>AQUA-FLO</v>
      </c>
      <c r="D92" s="1" t="str">
        <f>IF('[2]Official Price List'!G88="", "", '[2]Official Price List'!G88)</f>
        <v xml:space="preserve">KIT, 2 PSB WITH DRAIN BOX, 1/2"  SWEAT </v>
      </c>
      <c r="E92" s="6">
        <f>IFERROR(VLOOKUP($B92, '[2]Official Price List'!$B$1:$F$1800, IF(LEFT($A$1, 4)="West", 3, IF(LEFT($A$1,4)="East", 4, 5)), FALSE), "")</f>
        <v>39.904722</v>
      </c>
      <c r="F92" s="7" t="str">
        <f>IFERROR(VLOOKUP($B92, '[2]Official Price List'!$B$1:$N$1800, 9, FALSE), "")</f>
        <v>EA</v>
      </c>
      <c r="G92" s="7">
        <f>IFERROR(IF(VLOOKUP($B92, '[2]Official Price List'!$B$1:$N$1800, 10, FALSE)=0, "", VLOOKUP($B92, '[2]Official Price List'!$B$1:$N$1800, 10, FALSE)), "")</f>
        <v>5</v>
      </c>
      <c r="H92" s="8" t="str">
        <f>IFERROR(VLOOKUP($B92, '[2]Official Price List'!$B$1:$N$1800, 11, FALSE), "")</f>
        <v>671436022951</v>
      </c>
      <c r="I92" s="8">
        <f>IFERROR(VLOOKUP($B92, '[2]Official Price List'!$B$1:$N$1800, 12, FALSE), "")</f>
        <v>0</v>
      </c>
    </row>
    <row r="93" spans="1:9" x14ac:dyDescent="0.25">
      <c r="A93" s="5"/>
      <c r="B93" s="1" t="str">
        <f>IF('[2]Official Price List'!B89="", "", '[2]Official Price List'!B89)</f>
        <v>OBPS-122-RK</v>
      </c>
      <c r="C93" s="1" t="str">
        <f>IF('[2]Official Price List'!C89="", "", '[2]Official Price List'!C89)</f>
        <v>AQUA-FLO</v>
      </c>
      <c r="D93" s="1" t="str">
        <f>IF('[2]Official Price List'!G89="", "", '[2]Official Price List'!G89)</f>
        <v>WASHING MACHINE PULL STOP BOX ROUGH -IN KIT, 1/2" CPVC</v>
      </c>
      <c r="E93" s="6">
        <f>IFERROR(VLOOKUP($B93, '[2]Official Price List'!$B$1:$F$1800, IF(LEFT($A$1, 4)="West", 3, IF(LEFT($A$1,4)="East", 4, 5)), FALSE), "")</f>
        <v>12.550251999999997</v>
      </c>
      <c r="F93" s="7" t="str">
        <f>IFERROR(VLOOKUP($B93, '[2]Official Price List'!$B$1:$N$1800, 9, FALSE), "")</f>
        <v>EA</v>
      </c>
      <c r="G93" s="7">
        <f>IFERROR(IF(VLOOKUP($B93, '[2]Official Price List'!$B$1:$N$1800, 10, FALSE)=0, "", VLOOKUP($B93, '[2]Official Price List'!$B$1:$N$1800, 10, FALSE)), "")</f>
        <v>10</v>
      </c>
      <c r="H93" s="8" t="str">
        <f>IFERROR(VLOOKUP($B93, '[2]Official Price List'!$B$1:$N$1800, 11, FALSE), "")</f>
        <v>671436025228</v>
      </c>
      <c r="I93" s="8">
        <f>IFERROR(VLOOKUP($B93, '[2]Official Price List'!$B$1:$N$1800, 12, FALSE), "")</f>
        <v>0</v>
      </c>
    </row>
    <row r="94" spans="1:9" x14ac:dyDescent="0.25">
      <c r="A94" s="5"/>
      <c r="B94" s="1" t="str">
        <f>IF('[2]Official Price List'!B90="", "", '[2]Official Price List'!B90)</f>
        <v>OBPS-122-RK-KIT</v>
      </c>
      <c r="C94" s="1" t="str">
        <f>IF('[2]Official Price List'!C90="", "", '[2]Official Price List'!C90)</f>
        <v>AQUA-FLO</v>
      </c>
      <c r="D94" s="1" t="str">
        <f>IF('[2]Official Price List'!G90="", "", '[2]Official Price List'!G90)</f>
        <v>KIT, 2 PSB WITH DRAIN BOX, 1/2" CPVC</v>
      </c>
      <c r="E94" s="6">
        <f>IFERROR(VLOOKUP($B94, '[2]Official Price List'!$B$1:$F$1800, IF(LEFT($A$1, 4)="West", 3, IF(LEFT($A$1,4)="East", 4, 5)), FALSE), "")</f>
        <v>40.899430000000002</v>
      </c>
      <c r="F94" s="7" t="str">
        <f>IFERROR(VLOOKUP($B94, '[2]Official Price List'!$B$1:$N$1800, 9, FALSE), "")</f>
        <v>EA</v>
      </c>
      <c r="G94" s="7">
        <f>IFERROR(IF(VLOOKUP($B94, '[2]Official Price List'!$B$1:$N$1800, 10, FALSE)=0, "", VLOOKUP($B94, '[2]Official Price List'!$B$1:$N$1800, 10, FALSE)), "")</f>
        <v>5</v>
      </c>
      <c r="H94" s="8" t="str">
        <f>IFERROR(VLOOKUP($B94, '[2]Official Price List'!$B$1:$N$1800, 11, FALSE), "")</f>
        <v>671436022470</v>
      </c>
      <c r="I94" s="8">
        <f>IFERROR(VLOOKUP($B94, '[2]Official Price List'!$B$1:$N$1800, 12, FALSE), "")</f>
        <v>0</v>
      </c>
    </row>
    <row r="95" spans="1:9" x14ac:dyDescent="0.25">
      <c r="A95" s="5"/>
      <c r="B95" s="1" t="str">
        <f>IF('[2]Official Price List'!B91="", "", '[2]Official Price List'!B91)</f>
        <v>OBPS-122-RK-KIT-HA</v>
      </c>
      <c r="C95" s="1" t="str">
        <f>IF('[2]Official Price List'!C91="", "", '[2]Official Price List'!C91)</f>
        <v>AQUA-FLO</v>
      </c>
      <c r="D95" s="1" t="str">
        <f>IF('[2]Official Price List'!G91="", "", '[2]Official Price List'!G91)</f>
        <v>KIT, 2 PSB, 2 INLINE HA, WITH DRAIN BOX, 1/2" CPVC</v>
      </c>
      <c r="E95" s="6">
        <f>IFERROR(VLOOKUP($B95, '[2]Official Price List'!$B$1:$F$1800, IF(LEFT($A$1, 4)="West", 3, IF(LEFT($A$1,4)="East", 4, 5)), FALSE), "")</f>
        <v>66.095171999999991</v>
      </c>
      <c r="F95" s="7" t="str">
        <f>IFERROR(VLOOKUP($B95, '[2]Official Price List'!$B$1:$N$1800, 9, FALSE), "")</f>
        <v>EA</v>
      </c>
      <c r="G95" s="7">
        <f>IFERROR(IF(VLOOKUP($B95, '[2]Official Price List'!$B$1:$N$1800, 10, FALSE)=0, "", VLOOKUP($B95, '[2]Official Price List'!$B$1:$N$1800, 10, FALSE)), "")</f>
        <v>5</v>
      </c>
      <c r="H95" s="8" t="str">
        <f>IFERROR(VLOOKUP($B95, '[2]Official Price List'!$B$1:$N$1800, 11, FALSE), "")</f>
        <v>671436022562</v>
      </c>
      <c r="I95" s="8">
        <f>IFERROR(VLOOKUP($B95, '[2]Official Price List'!$B$1:$N$1800, 12, FALSE), "")</f>
        <v>0</v>
      </c>
    </row>
    <row r="96" spans="1:9" x14ac:dyDescent="0.25">
      <c r="A96" s="5"/>
      <c r="B96" s="1" t="str">
        <f>IF('[2]Official Price List'!B92="", "", '[2]Official Price List'!B92)</f>
        <v>OBPS-123-RK</v>
      </c>
      <c r="C96" s="1" t="str">
        <f>IF('[2]Official Price List'!C92="", "", '[2]Official Price List'!C92)</f>
        <v>AQUA-FLO</v>
      </c>
      <c r="D96" s="1" t="str">
        <f>IF('[2]Official Price List'!G92="", "", '[2]Official Price List'!G92)</f>
        <v>WASHING MACHINE PULL STOP BOX GREEN ROUGH-IN KIT, 1/2" CRIMP PEX</v>
      </c>
      <c r="E96" s="6">
        <f>IFERROR(VLOOKUP($B96, '[2]Official Price List'!$B$1:$F$1800, IF(LEFT($A$1, 4)="West", 3, IF(LEFT($A$1,4)="East", 4, 5)), FALSE), "")</f>
        <v>12.550251999999997</v>
      </c>
      <c r="F96" s="7" t="str">
        <f>IFERROR(VLOOKUP($B96, '[2]Official Price List'!$B$1:$N$1800, 9, FALSE), "")</f>
        <v>EA</v>
      </c>
      <c r="G96" s="7">
        <f>IFERROR(IF(VLOOKUP($B96, '[2]Official Price List'!$B$1:$N$1800, 10, FALSE)=0, "", VLOOKUP($B96, '[2]Official Price List'!$B$1:$N$1800, 10, FALSE)), "")</f>
        <v>10</v>
      </c>
      <c r="H96" s="8" t="str">
        <f>IFERROR(VLOOKUP($B96, '[2]Official Price List'!$B$1:$N$1800, 11, FALSE), "")</f>
        <v>671436025242</v>
      </c>
      <c r="I96" s="8">
        <f>IFERROR(VLOOKUP($B96, '[2]Official Price List'!$B$1:$N$1800, 12, FALSE), "")</f>
        <v>0</v>
      </c>
    </row>
    <row r="97" spans="1:9" x14ac:dyDescent="0.25">
      <c r="A97" s="5"/>
      <c r="B97" s="1" t="str">
        <f>IF('[2]Official Price List'!B93="", "", '[2]Official Price List'!B93)</f>
        <v>OBPS-123-RK-KIT</v>
      </c>
      <c r="C97" s="1" t="str">
        <f>IF('[2]Official Price List'!C93="", "", '[2]Official Price List'!C93)</f>
        <v>AQUA-FLO</v>
      </c>
      <c r="D97" s="1" t="str">
        <f>IF('[2]Official Price List'!G93="", "", '[2]Official Price List'!G93)</f>
        <v>KIT, 2 PSB WITH DRAIN BOX, 1/2" CRIMP PEX</v>
      </c>
      <c r="E97" s="6">
        <f>IFERROR(VLOOKUP($B97, '[2]Official Price List'!$B$1:$F$1800, IF(LEFT($A$1, 4)="West", 3, IF(LEFT($A$1,4)="East", 4, 5)), FALSE), "")</f>
        <v>42.454984000000003</v>
      </c>
      <c r="F97" s="7" t="str">
        <f>IFERROR(VLOOKUP($B97, '[2]Official Price List'!$B$1:$N$1800, 9, FALSE), "")</f>
        <v>EA</v>
      </c>
      <c r="G97" s="7">
        <f>IFERROR(IF(VLOOKUP($B97, '[2]Official Price List'!$B$1:$N$1800, 10, FALSE)=0, "", VLOOKUP($B97, '[2]Official Price List'!$B$1:$N$1800, 10, FALSE)), "")</f>
        <v>5</v>
      </c>
      <c r="H97" s="8" t="str">
        <f>IFERROR(VLOOKUP($B97, '[2]Official Price List'!$B$1:$N$1800, 11, FALSE), "")</f>
        <v>671436022524</v>
      </c>
      <c r="I97" s="8">
        <f>IFERROR(VLOOKUP($B97, '[2]Official Price List'!$B$1:$N$1800, 12, FALSE), "")</f>
        <v>0</v>
      </c>
    </row>
    <row r="98" spans="1:9" x14ac:dyDescent="0.25">
      <c r="A98" s="5"/>
      <c r="B98" s="1" t="str">
        <f>IF('[2]Official Price List'!B94="", "", '[2]Official Price List'!B94)</f>
        <v>OBPS-123-RK-KIT-HA</v>
      </c>
      <c r="C98" s="1" t="str">
        <f>IF('[2]Official Price List'!C94="", "", '[2]Official Price List'!C94)</f>
        <v>AQUA-FLO</v>
      </c>
      <c r="D98" s="1" t="str">
        <f>IF('[2]Official Price List'!G94="", "", '[2]Official Price List'!G94)</f>
        <v>KIT, 2 PSB, 2 INLINE HA, WITH DRAIN BOX, 1/2" CRIMP PEX</v>
      </c>
      <c r="E98" s="6">
        <f>IFERROR(VLOOKUP($B98, '[2]Official Price List'!$B$1:$F$1800, IF(LEFT($A$1, 4)="West", 3, IF(LEFT($A$1,4)="East", 4, 5)), FALSE), "")</f>
        <v>65.290939999999992</v>
      </c>
      <c r="F98" s="7" t="str">
        <f>IFERROR(VLOOKUP($B98, '[2]Official Price List'!$B$1:$N$1800, 9, FALSE), "")</f>
        <v>EA</v>
      </c>
      <c r="G98" s="7">
        <f>IFERROR(IF(VLOOKUP($B98, '[2]Official Price List'!$B$1:$N$1800, 10, FALSE)=0, "", VLOOKUP($B98, '[2]Official Price List'!$B$1:$N$1800, 10, FALSE)), "")</f>
        <v>5</v>
      </c>
      <c r="H98" s="8" t="str">
        <f>IFERROR(VLOOKUP($B98, '[2]Official Price List'!$B$1:$N$1800, 11, FALSE), "")</f>
        <v>671436022586</v>
      </c>
      <c r="I98" s="8">
        <f>IFERROR(VLOOKUP($B98, '[2]Official Price List'!$B$1:$N$1800, 12, FALSE), "")</f>
        <v>0</v>
      </c>
    </row>
    <row r="99" spans="1:9" x14ac:dyDescent="0.25">
      <c r="A99" s="5"/>
      <c r="B99" s="1" t="str">
        <f>IF('[2]Official Price List'!B95="", "", '[2]Official Price List'!B95)</f>
        <v>OBPS-124-RK</v>
      </c>
      <c r="C99" s="1" t="str">
        <f>IF('[2]Official Price List'!C95="", "", '[2]Official Price List'!C95)</f>
        <v>AQUA-FLO</v>
      </c>
      <c r="D99" s="1" t="str">
        <f>IF('[2]Official Price List'!G95="", "", '[2]Official Price List'!G95)</f>
        <v>WASHING MACHINE PULL STOP BOX ROUGH-IN KIT, 1/2" EXPANSION PK</v>
      </c>
      <c r="E99" s="6">
        <f>IFERROR(VLOOKUP($B99, '[2]Official Price List'!$B$1:$F$1800, IF(LEFT($A$1, 4)="West", 3, IF(LEFT($A$1,4)="East", 4, 5)), FALSE), "")</f>
        <v>12.550251999999997</v>
      </c>
      <c r="F99" s="7" t="str">
        <f>IFERROR(VLOOKUP($B99, '[2]Official Price List'!$B$1:$N$1800, 9, FALSE), "")</f>
        <v>EA</v>
      </c>
      <c r="G99" s="7">
        <f>IFERROR(IF(VLOOKUP($B99, '[2]Official Price List'!$B$1:$N$1800, 10, FALSE)=0, "", VLOOKUP($B99, '[2]Official Price List'!$B$1:$N$1800, 10, FALSE)), "")</f>
        <v>10</v>
      </c>
      <c r="H99" s="8" t="str">
        <f>IFERROR(VLOOKUP($B99, '[2]Official Price List'!$B$1:$N$1800, 11, FALSE), "")</f>
        <v>671436025266</v>
      </c>
      <c r="I99" s="8">
        <f>IFERROR(VLOOKUP($B99, '[2]Official Price List'!$B$1:$N$1800, 12, FALSE), "")</f>
        <v>0</v>
      </c>
    </row>
    <row r="100" spans="1:9" x14ac:dyDescent="0.25">
      <c r="A100" s="5"/>
      <c r="B100" s="1" t="str">
        <f>IF('[2]Official Price List'!B96="", "", '[2]Official Price List'!B96)</f>
        <v>OBPS-124-RK-KIT</v>
      </c>
      <c r="C100" s="1" t="str">
        <f>IF('[2]Official Price List'!C96="", "", '[2]Official Price List'!C96)</f>
        <v>AQUA-FLO</v>
      </c>
      <c r="D100" s="1" t="str">
        <f>IF('[2]Official Price List'!G96="", "", '[2]Official Price List'!G96)</f>
        <v>KIT, 2 PSB WITH DRAIN BOX, 1/2" UPONOR PEX</v>
      </c>
      <c r="E100" s="6">
        <f>IFERROR(VLOOKUP($B100, '[2]Official Price List'!$B$1:$F$1800, IF(LEFT($A$1, 4)="West", 3, IF(LEFT($A$1,4)="East", 4, 5)), FALSE), "")</f>
        <v>44.201014000000001</v>
      </c>
      <c r="F100" s="7" t="str">
        <f>IFERROR(VLOOKUP($B100, '[2]Official Price List'!$B$1:$N$1800, 9, FALSE), "")</f>
        <v>EA</v>
      </c>
      <c r="G100" s="7">
        <f>IFERROR(IF(VLOOKUP($B100, '[2]Official Price List'!$B$1:$N$1800, 10, FALSE)=0, "", VLOOKUP($B100, '[2]Official Price List'!$B$1:$N$1800, 10, FALSE)), "")</f>
        <v>5</v>
      </c>
      <c r="H100" s="8" t="str">
        <f>IFERROR(VLOOKUP($B100, '[2]Official Price List'!$B$1:$N$1800, 11, FALSE), "")</f>
        <v>671436022548</v>
      </c>
      <c r="I100" s="8">
        <f>IFERROR(VLOOKUP($B100, '[2]Official Price List'!$B$1:$N$1800, 12, FALSE), "")</f>
        <v>0</v>
      </c>
    </row>
    <row r="101" spans="1:9" x14ac:dyDescent="0.25">
      <c r="A101" s="5"/>
      <c r="B101" s="1" t="str">
        <f>IF('[2]Official Price List'!B97="", "", '[2]Official Price List'!B97)</f>
        <v>OBPS-124-RK-KIT-HA</v>
      </c>
      <c r="C101" s="1" t="str">
        <f>IF('[2]Official Price List'!C97="", "", '[2]Official Price List'!C97)</f>
        <v>AQUA-FLO</v>
      </c>
      <c r="D101" s="1" t="str">
        <f>IF('[2]Official Price List'!G97="", "", '[2]Official Price List'!G97)</f>
        <v>KIT, 2 PSB, 2 INLINE HA, WITH DRAIN BOX, 1/2" UPONOR PEX</v>
      </c>
      <c r="E101" s="6">
        <f>IFERROR(VLOOKUP($B101, '[2]Official Price List'!$B$1:$F$1800, IF(LEFT($A$1, 4)="West", 3, IF(LEFT($A$1,4)="East", 4, 5)), FALSE), "")</f>
        <v>68.402047999999994</v>
      </c>
      <c r="F101" s="7" t="str">
        <f>IFERROR(VLOOKUP($B101, '[2]Official Price List'!$B$1:$N$1800, 9, FALSE), "")</f>
        <v>EA</v>
      </c>
      <c r="G101" s="7">
        <f>IFERROR(IF(VLOOKUP($B101, '[2]Official Price List'!$B$1:$N$1800, 10, FALSE)=0, "", VLOOKUP($B101, '[2]Official Price List'!$B$1:$N$1800, 10, FALSE)), "")</f>
        <v>5</v>
      </c>
      <c r="H101" s="8" t="str">
        <f>IFERROR(VLOOKUP($B101, '[2]Official Price List'!$B$1:$N$1800, 11, FALSE), "")</f>
        <v>671436022609</v>
      </c>
      <c r="I101" s="8">
        <f>IFERROR(VLOOKUP($B101, '[2]Official Price List'!$B$1:$N$1800, 12, FALSE), "")</f>
        <v>0</v>
      </c>
    </row>
    <row r="102" spans="1:9" x14ac:dyDescent="0.25">
      <c r="A102" s="5"/>
      <c r="B102" s="1" t="str">
        <f>IF('[2]Official Price List'!B98="", "", '[2]Official Price List'!B98)</f>
        <v>OBPS-200-C</v>
      </c>
      <c r="C102" s="1" t="str">
        <f>IF('[2]Official Price List'!C98="", "", '[2]Official Price List'!C98)</f>
        <v>AQUA-FLO</v>
      </c>
      <c r="D102" s="1" t="str">
        <f>IF('[2]Official Price List'!G98="", "", '[2]Official Price List'!G98)</f>
        <v>PULL STOP TRIM KIT, CHROME</v>
      </c>
      <c r="E102" s="6">
        <f>IFERROR(VLOOKUP($B102, '[2]Official Price List'!$B$1:$F$1800, IF(LEFT($A$1, 4)="West", 3, IF(LEFT($A$1,4)="East", 4, 5)), FALSE), "")</f>
        <v>3.8941759999999999</v>
      </c>
      <c r="F102" s="7" t="str">
        <f>IFERROR(VLOOKUP($B102, '[2]Official Price List'!$B$1:$N$1800, 9, FALSE), "")</f>
        <v>EA</v>
      </c>
      <c r="G102" s="7">
        <f>IFERROR(IF(VLOOKUP($B102, '[2]Official Price List'!$B$1:$N$1800, 10, FALSE)=0, "", VLOOKUP($B102, '[2]Official Price List'!$B$1:$N$1800, 10, FALSE)), "")</f>
        <v>100</v>
      </c>
      <c r="H102" s="8" t="str">
        <f>IFERROR(VLOOKUP($B102, '[2]Official Price List'!$B$1:$N$1800, 11, FALSE), "")</f>
        <v>671436012136</v>
      </c>
      <c r="I102" s="8" t="str">
        <f>IFERROR(VLOOKUP($B102, '[2]Official Price List'!$B$1:$N$1800, 12, FALSE), "")</f>
        <v>10671436012140</v>
      </c>
    </row>
    <row r="103" spans="1:9" x14ac:dyDescent="0.25">
      <c r="A103" s="5"/>
      <c r="B103" s="1" t="str">
        <f>IF('[2]Official Price List'!B99="", "", '[2]Official Price List'!B99)</f>
        <v>OBPS-200-ORB</v>
      </c>
      <c r="C103" s="1" t="str">
        <f>IF('[2]Official Price List'!C99="", "", '[2]Official Price List'!C99)</f>
        <v>AQUA-FLO</v>
      </c>
      <c r="D103" s="1" t="str">
        <f>IF('[2]Official Price List'!G99="", "", '[2]Official Price List'!G99)</f>
        <v>PULL STOP BOX TRIM KIT,  OIL RUBBED BRONZE</v>
      </c>
      <c r="E103" s="6">
        <f>IFERROR(VLOOKUP($B103, '[2]Official Price List'!$B$1:$F$1800, IF(LEFT($A$1, 4)="West", 3, IF(LEFT($A$1,4)="East", 4, 5)), FALSE), "")</f>
        <v>6.1163959999999991</v>
      </c>
      <c r="F103" s="7" t="str">
        <f>IFERROR(VLOOKUP($B103, '[2]Official Price List'!$B$1:$N$1800, 9, FALSE), "")</f>
        <v>EA</v>
      </c>
      <c r="G103" s="7">
        <f>IFERROR(IF(VLOOKUP($B103, '[2]Official Price List'!$B$1:$N$1800, 10, FALSE)=0, "", VLOOKUP($B103, '[2]Official Price List'!$B$1:$N$1800, 10, FALSE)), "")</f>
        <v>100</v>
      </c>
      <c r="H103" s="8" t="str">
        <f>IFERROR(VLOOKUP($B103, '[2]Official Price List'!$B$1:$N$1800, 11, FALSE), "")</f>
        <v>671436012075</v>
      </c>
      <c r="I103" s="8" t="str">
        <f>IFERROR(VLOOKUP($B103, '[2]Official Price List'!$B$1:$N$1800, 12, FALSE), "")</f>
        <v>10671436012089</v>
      </c>
    </row>
    <row r="104" spans="1:9" x14ac:dyDescent="0.25">
      <c r="A104" s="5"/>
      <c r="B104" s="1" t="str">
        <f>IF('[2]Official Price List'!B100="", "", '[2]Official Price List'!B100)</f>
        <v>OBPS-200-SN</v>
      </c>
      <c r="C104" s="1" t="str">
        <f>IF('[2]Official Price List'!C100="", "", '[2]Official Price List'!C100)</f>
        <v>AQUA-FLO</v>
      </c>
      <c r="D104" s="1" t="str">
        <f>IF('[2]Official Price List'!G100="", "", '[2]Official Price List'!G100)</f>
        <v>PULL STOP BOX TRIM KIT, SATIN NICKEL</v>
      </c>
      <c r="E104" s="6">
        <f>IFERROR(VLOOKUP($B104, '[2]Official Price List'!$B$1:$F$1800, IF(LEFT($A$1, 4)="West", 3, IF(LEFT($A$1,4)="East", 4, 5)), FALSE), "")</f>
        <v>6.1163959999999991</v>
      </c>
      <c r="F104" s="7" t="str">
        <f>IFERROR(VLOOKUP($B104, '[2]Official Price List'!$B$1:$N$1800, 9, FALSE), "")</f>
        <v>EA</v>
      </c>
      <c r="G104" s="7">
        <f>IFERROR(IF(VLOOKUP($B104, '[2]Official Price List'!$B$1:$N$1800, 10, FALSE)=0, "", VLOOKUP($B104, '[2]Official Price List'!$B$1:$N$1800, 10, FALSE)), "")</f>
        <v>100</v>
      </c>
      <c r="H104" s="8" t="str">
        <f>IFERROR(VLOOKUP($B104, '[2]Official Price List'!$B$1:$N$1800, 11, FALSE), "")</f>
        <v>671436012105</v>
      </c>
      <c r="I104" s="8" t="str">
        <f>IFERROR(VLOOKUP($B104, '[2]Official Price List'!$B$1:$N$1800, 12, FALSE), "")</f>
        <v>10671436012119</v>
      </c>
    </row>
    <row r="105" spans="1:9" x14ac:dyDescent="0.25">
      <c r="A105" s="5"/>
      <c r="B105" s="1" t="str">
        <f>IF('[2]Official Price List'!B101="", "", '[2]Official Price List'!B101)</f>
        <v>OBPS-200-W</v>
      </c>
      <c r="C105" s="1" t="str">
        <f>IF('[2]Official Price List'!C101="", "", '[2]Official Price List'!C101)</f>
        <v>AQUA-FLO</v>
      </c>
      <c r="D105" s="1" t="str">
        <f>IF('[2]Official Price List'!G101="", "", '[2]Official Price List'!G101)</f>
        <v>PULL STOP BOX TRIM KIT, WHITE-PAINTABLE</v>
      </c>
      <c r="E105" s="6">
        <f>IFERROR(VLOOKUP($B105, '[2]Official Price List'!$B$1:$F$1800, IF(LEFT($A$1, 4)="West", 3, IF(LEFT($A$1,4)="East", 4, 5)), FALSE), "")</f>
        <v>1.8835959999999998</v>
      </c>
      <c r="F105" s="7" t="str">
        <f>IFERROR(VLOOKUP($B105, '[2]Official Price List'!$B$1:$N$1800, 9, FALSE), "")</f>
        <v>EA</v>
      </c>
      <c r="G105" s="7">
        <f>IFERROR(IF(VLOOKUP($B105, '[2]Official Price List'!$B$1:$N$1800, 10, FALSE)=0, "", VLOOKUP($B105, '[2]Official Price List'!$B$1:$N$1800, 10, FALSE)), "")</f>
        <v>100</v>
      </c>
      <c r="H105" s="8" t="str">
        <f>IFERROR(VLOOKUP($B105, '[2]Official Price List'!$B$1:$N$1800, 11, FALSE), "")</f>
        <v>671436014314</v>
      </c>
      <c r="I105" s="8" t="str">
        <f>IFERROR(VLOOKUP($B105, '[2]Official Price List'!$B$1:$N$1800, 12, FALSE), "")</f>
        <v>10042867001117</v>
      </c>
    </row>
    <row r="106" spans="1:9" x14ac:dyDescent="0.25">
      <c r="A106" s="5"/>
      <c r="B106" s="1" t="str">
        <f>IF('[2]Official Price List'!B102="", "", '[2]Official Price List'!B102)</f>
        <v>OBPS-200-W-S</v>
      </c>
      <c r="C106" s="1" t="str">
        <f>IF('[2]Official Price List'!C102="", "", '[2]Official Price List'!C102)</f>
        <v>AQUA-FLO</v>
      </c>
      <c r="D106" s="1" t="str">
        <f>IF('[2]Official Price List'!G102="", "", '[2]Official Price List'!G102)</f>
        <v>PSB, TRIM KIT, STANDARD W/SCREWS</v>
      </c>
      <c r="E106" s="6">
        <f>IFERROR(VLOOKUP($B106, '[2]Official Price List'!$B$1:$F$1800, IF(LEFT($A$1, 4)="West", 3, IF(LEFT($A$1,4)="East", 4, 5)), FALSE), "")</f>
        <v>1.9999979999999997</v>
      </c>
      <c r="F106" s="7" t="str">
        <f>IFERROR(VLOOKUP($B106, '[2]Official Price List'!$B$1:$N$1800, 9, FALSE), "")</f>
        <v>EA</v>
      </c>
      <c r="G106" s="7">
        <f>IFERROR(IF(VLOOKUP($B106, '[2]Official Price List'!$B$1:$N$1800, 10, FALSE)=0, "", VLOOKUP($B106, '[2]Official Price List'!$B$1:$N$1800, 10, FALSE)), "")</f>
        <v>100</v>
      </c>
      <c r="H106" s="8" t="str">
        <f>IFERROR(VLOOKUP($B106, '[2]Official Price List'!$B$1:$N$1800, 11, FALSE), "")</f>
        <v>671436019401</v>
      </c>
      <c r="I106" s="8" t="str">
        <f>IFERROR(VLOOKUP($B106, '[2]Official Price List'!$B$1:$N$1800, 12, FALSE), "")</f>
        <v>10671436019354</v>
      </c>
    </row>
    <row r="107" spans="1:9" x14ac:dyDescent="0.25">
      <c r="A107" s="5"/>
      <c r="B107" s="1" t="str">
        <f>IF('[2]Official Price List'!B103="", "", '[2]Official Price List'!B103)</f>
        <v>OBPS-300D-C</v>
      </c>
      <c r="C107" s="1" t="str">
        <f>IF('[2]Official Price List'!C103="", "", '[2]Official Price List'!C103)</f>
        <v>AQUA-FLO</v>
      </c>
      <c r="D107" s="1" t="str">
        <f>IF('[2]Official Price List'!G103="", "", '[2]Official Price List'!G103)</f>
        <v>KIT, TRIM, LONG, PULL STOP BOX, CHROME</v>
      </c>
      <c r="E107" s="6">
        <f>IFERROR(VLOOKUP($B107, '[2]Official Price List'!$B$1:$F$1800, IF(LEFT($A$1, 4)="West", 3, IF(LEFT($A$1,4)="East", 4, 5)), FALSE), "")</f>
        <v>5.096000000000001</v>
      </c>
      <c r="F107" s="7" t="str">
        <f>IFERROR(VLOOKUP($B107, '[2]Official Price List'!$B$1:$N$1800, 9, FALSE), "")</f>
        <v>EA</v>
      </c>
      <c r="G107" s="7">
        <f>IFERROR(IF(VLOOKUP($B107, '[2]Official Price List'!$B$1:$N$1800, 10, FALSE)=0, "", VLOOKUP($B107, '[2]Official Price List'!$B$1:$N$1800, 10, FALSE)), "")</f>
        <v>100</v>
      </c>
      <c r="H107" s="8" t="str">
        <f>IFERROR(VLOOKUP($B107, '[2]Official Price List'!$B$1:$N$1800, 11, FALSE), "")</f>
        <v>671436013409</v>
      </c>
      <c r="I107" s="8" t="str">
        <f>IFERROR(VLOOKUP($B107, '[2]Official Price List'!$B$1:$N$1800, 12, FALSE), "")</f>
        <v>10671436013420</v>
      </c>
    </row>
    <row r="108" spans="1:9" x14ac:dyDescent="0.25">
      <c r="A108" s="5"/>
      <c r="B108" s="1" t="str">
        <f>IF('[2]Official Price List'!B104="", "", '[2]Official Price List'!B104)</f>
        <v>OBPS-300D-ORB</v>
      </c>
      <c r="C108" s="1" t="str">
        <f>IF('[2]Official Price List'!C104="", "", '[2]Official Price List'!C104)</f>
        <v>AQUA-FLO</v>
      </c>
      <c r="D108" s="1" t="str">
        <f>IF('[2]Official Price List'!G104="", "", '[2]Official Price List'!G104)</f>
        <v>KIT, TRIM, LONG, PULL STOP BOX, OIL RUBBED BRONZE</v>
      </c>
      <c r="E108" s="6">
        <f>IFERROR(VLOOKUP($B108, '[2]Official Price List'!$B$1:$F$1800, IF(LEFT($A$1, 4)="West", 3, IF(LEFT($A$1,4)="East", 4, 5)), FALSE), "")</f>
        <v>6.1163959999999991</v>
      </c>
      <c r="F108" s="7" t="str">
        <f>IFERROR(VLOOKUP($B108, '[2]Official Price List'!$B$1:$N$1800, 9, FALSE), "")</f>
        <v>EA</v>
      </c>
      <c r="G108" s="7">
        <f>IFERROR(IF(VLOOKUP($B108, '[2]Official Price List'!$B$1:$N$1800, 10, FALSE)=0, "", VLOOKUP($B108, '[2]Official Price List'!$B$1:$N$1800, 10, FALSE)), "")</f>
        <v>100</v>
      </c>
      <c r="H108" s="8" t="str">
        <f>IFERROR(VLOOKUP($B108, '[2]Official Price List'!$B$1:$N$1800, 11, FALSE), "")</f>
        <v>671436013454</v>
      </c>
      <c r="I108" s="8" t="str">
        <f>IFERROR(VLOOKUP($B108, '[2]Official Price List'!$B$1:$N$1800, 12, FALSE), "")</f>
        <v>10671436013383</v>
      </c>
    </row>
    <row r="109" spans="1:9" x14ac:dyDescent="0.25">
      <c r="A109" s="5"/>
      <c r="B109" s="1" t="str">
        <f>IF('[2]Official Price List'!B105="", "", '[2]Official Price List'!B105)</f>
        <v>OBPS-300D-SN</v>
      </c>
      <c r="C109" s="1" t="str">
        <f>IF('[2]Official Price List'!C105="", "", '[2]Official Price List'!C105)</f>
        <v>AQUA-FLO</v>
      </c>
      <c r="D109" s="1" t="str">
        <f>IF('[2]Official Price List'!G105="", "", '[2]Official Price List'!G105)</f>
        <v>KIT, TRIM, LONG, PULL STOP BOX, SATIN NICKEL</v>
      </c>
      <c r="E109" s="6">
        <f>IFERROR(VLOOKUP($B109, '[2]Official Price List'!$B$1:$F$1800, IF(LEFT($A$1, 4)="West", 3, IF(LEFT($A$1,4)="East", 4, 5)), FALSE), "")</f>
        <v>6.1163959999999991</v>
      </c>
      <c r="F109" s="7" t="str">
        <f>IFERROR(VLOOKUP($B109, '[2]Official Price List'!$B$1:$N$1800, 9, FALSE), "")</f>
        <v>EA</v>
      </c>
      <c r="G109" s="7">
        <f>IFERROR(IF(VLOOKUP($B109, '[2]Official Price List'!$B$1:$N$1800, 10, FALSE)=0, "", VLOOKUP($B109, '[2]Official Price List'!$B$1:$N$1800, 10, FALSE)), "")</f>
        <v>100</v>
      </c>
      <c r="H109" s="8" t="str">
        <f>IFERROR(VLOOKUP($B109, '[2]Official Price List'!$B$1:$N$1800, 11, FALSE), "")</f>
        <v>671436013393</v>
      </c>
      <c r="I109" s="8" t="str">
        <f>IFERROR(VLOOKUP($B109, '[2]Official Price List'!$B$1:$N$1800, 12, FALSE), "")</f>
        <v>10671436013413</v>
      </c>
    </row>
    <row r="110" spans="1:9" x14ac:dyDescent="0.25">
      <c r="A110" s="5"/>
      <c r="B110" s="1" t="str">
        <f>IF('[2]Official Price List'!B106="", "", '[2]Official Price List'!B106)</f>
        <v>OBPS-300D-W</v>
      </c>
      <c r="C110" s="1" t="str">
        <f>IF('[2]Official Price List'!C106="", "", '[2]Official Price List'!C106)</f>
        <v>AQUA-FLO</v>
      </c>
      <c r="D110" s="1" t="str">
        <f>IF('[2]Official Price List'!G106="", "", '[2]Official Price List'!G106)</f>
        <v>PULL STOP BOX TRIM KIT, DEEP, WHITE</v>
      </c>
      <c r="E110" s="6">
        <f>IFERROR(VLOOKUP($B110, '[2]Official Price List'!$B$1:$F$1800, IF(LEFT($A$1, 4)="West", 3, IF(LEFT($A$1,4)="East", 4, 5)), FALSE), "")</f>
        <v>1.8835959999999998</v>
      </c>
      <c r="F110" s="7" t="str">
        <f>IFERROR(VLOOKUP($B110, '[2]Official Price List'!$B$1:$N$1800, 9, FALSE), "")</f>
        <v>EA</v>
      </c>
      <c r="G110" s="7">
        <f>IFERROR(IF(VLOOKUP($B110, '[2]Official Price List'!$B$1:$N$1800, 10, FALSE)=0, "", VLOOKUP($B110, '[2]Official Price List'!$B$1:$N$1800, 10, FALSE)), "")</f>
        <v>100</v>
      </c>
      <c r="H110" s="8" t="str">
        <f>IFERROR(VLOOKUP($B110, '[2]Official Price List'!$B$1:$N$1800, 11, FALSE), "")</f>
        <v>671436014413</v>
      </c>
      <c r="I110" s="8" t="str">
        <f>IFERROR(VLOOKUP($B110, '[2]Official Price List'!$B$1:$N$1800, 12, FALSE), "")</f>
        <v>10671436014427</v>
      </c>
    </row>
    <row r="111" spans="1:9" x14ac:dyDescent="0.25">
      <c r="A111" s="5"/>
      <c r="B111" s="1" t="str">
        <f>IF('[2]Official Price List'!B107="", "", '[2]Official Price List'!B107)</f>
        <v>OBPS-300D-W-S</v>
      </c>
      <c r="C111" s="1" t="str">
        <f>IF('[2]Official Price List'!C107="", "", '[2]Official Price List'!C107)</f>
        <v>AQUA-FLO</v>
      </c>
      <c r="D111" s="1" t="str">
        <f>IF('[2]Official Price List'!G107="", "", '[2]Official Price List'!G107)</f>
        <v>PSB, TRIM KIT, DEEP, W/SCREWS</v>
      </c>
      <c r="E111" s="6">
        <f>IFERROR(VLOOKUP($B111, '[2]Official Price List'!$B$1:$F$1800, IF(LEFT($A$1, 4)="West", 3, IF(LEFT($A$1,4)="East", 4, 5)), FALSE), "")</f>
        <v>2.3378933438598577</v>
      </c>
      <c r="F111" s="7" t="str">
        <f>IFERROR(VLOOKUP($B111, '[2]Official Price List'!$B$1:$N$1800, 9, FALSE), "")</f>
        <v>EA</v>
      </c>
      <c r="G111" s="7">
        <f>IFERROR(IF(VLOOKUP($B111, '[2]Official Price List'!$B$1:$N$1800, 10, FALSE)=0, "", VLOOKUP($B111, '[2]Official Price List'!$B$1:$N$1800, 10, FALSE)), "")</f>
        <v>100</v>
      </c>
      <c r="H111" s="8" t="str">
        <f>IFERROR(VLOOKUP($B111, '[2]Official Price List'!$B$1:$N$1800, 11, FALSE), "")</f>
        <v>671436019371</v>
      </c>
      <c r="I111" s="8" t="str">
        <f>IFERROR(VLOOKUP($B111, '[2]Official Price List'!$B$1:$N$1800, 12, FALSE), "")</f>
        <v>10671436019385</v>
      </c>
    </row>
    <row r="112" spans="1:9" x14ac:dyDescent="0.25">
      <c r="A112" s="5"/>
      <c r="B112" s="1" t="str">
        <f>IF('[2]Official Price List'!B108="", "", '[2]Official Price List'!B108)</f>
        <v>OBPS-400D-W</v>
      </c>
      <c r="C112" s="1" t="str">
        <f>IF('[2]Official Price List'!C108="", "", '[2]Official Price List'!C108)</f>
        <v>AQUA-FLO</v>
      </c>
      <c r="D112" s="1" t="str">
        <f>IF('[2]Official Price List'!G108="", "", '[2]Official Price List'!G108)</f>
        <v>TRIM KIT,PULL STOP BOX, DEEP ICE MAKER</v>
      </c>
      <c r="E112" s="6">
        <f>IFERROR(VLOOKUP($B112, '[2]Official Price List'!$B$1:$F$1800, IF(LEFT($A$1, 4)="West", 3, IF(LEFT($A$1,4)="East", 4, 5)), FALSE), "")</f>
        <v>2.3386219999999995</v>
      </c>
      <c r="F112" s="7" t="str">
        <f>IFERROR(VLOOKUP($B112, '[2]Official Price List'!$B$1:$N$1800, 9, FALSE), "")</f>
        <v>EA</v>
      </c>
      <c r="G112" s="7">
        <f>IFERROR(IF(VLOOKUP($B112, '[2]Official Price List'!$B$1:$N$1800, 10, FALSE)=0, "", VLOOKUP($B112, '[2]Official Price List'!$B$1:$N$1800, 10, FALSE)), "")</f>
        <v>10</v>
      </c>
      <c r="H112" s="8" t="str">
        <f>IFERROR(VLOOKUP($B112, '[2]Official Price List'!$B$1:$N$1800, 11, FALSE), "")</f>
        <v>671436016653</v>
      </c>
      <c r="I112" s="8" t="str">
        <f>IFERROR(VLOOKUP($B112, '[2]Official Price List'!$B$1:$N$1800, 12, FALSE), "")</f>
        <v>10671436017336</v>
      </c>
    </row>
    <row r="113" spans="1:9" x14ac:dyDescent="0.25">
      <c r="A113" s="5"/>
      <c r="B113" s="1" t="str">
        <f>IF('[2]Official Price List'!B109="", "", '[2]Official Price List'!B109)</f>
        <v>OBPS-400-W</v>
      </c>
      <c r="C113" s="1" t="str">
        <f>IF('[2]Official Price List'!C109="", "", '[2]Official Price List'!C109)</f>
        <v>AQUA-FLO</v>
      </c>
      <c r="D113" s="1" t="str">
        <f>IF('[2]Official Price List'!G109="", "", '[2]Official Price List'!G109)</f>
        <v>ICE MAKER PULL STOP BOX TRIM KIT, WHITE</v>
      </c>
      <c r="E113" s="6">
        <f>IFERROR(VLOOKUP($B113, '[2]Official Price List'!$B$1:$F$1800, IF(LEFT($A$1, 4)="West", 3, IF(LEFT($A$1,4)="East", 4, 5)), FALSE), "")</f>
        <v>2.2222199999999996</v>
      </c>
      <c r="F113" s="7" t="str">
        <f>IFERROR(VLOOKUP($B113, '[2]Official Price List'!$B$1:$N$1800, 9, FALSE), "")</f>
        <v>EA</v>
      </c>
      <c r="G113" s="7">
        <f>IFERROR(IF(VLOOKUP($B113, '[2]Official Price List'!$B$1:$N$1800, 10, FALSE)=0, "", VLOOKUP($B113, '[2]Official Price List'!$B$1:$N$1800, 10, FALSE)), "")</f>
        <v>100</v>
      </c>
      <c r="H113" s="8" t="str">
        <f>IFERROR(VLOOKUP($B113, '[2]Official Price List'!$B$1:$N$1800, 11, FALSE), "")</f>
        <v>671436014536</v>
      </c>
      <c r="I113" s="8" t="str">
        <f>IFERROR(VLOOKUP($B113, '[2]Official Price List'!$B$1:$N$1800, 12, FALSE), "")</f>
        <v>10671436014540</v>
      </c>
    </row>
    <row r="114" spans="1:9" x14ac:dyDescent="0.25">
      <c r="A114" s="5"/>
      <c r="B114" s="1" t="str">
        <f>IF('[2]Official Price List'!B110="", "", '[2]Official Price List'!B110)</f>
        <v>OBPS-500D-W</v>
      </c>
      <c r="C114" s="1" t="str">
        <f>IF('[2]Official Price List'!C110="", "", '[2]Official Price List'!C110)</f>
        <v>AQUA-FLO</v>
      </c>
      <c r="D114" s="1" t="str">
        <f>IF('[2]Official Price List'!G110="", "", '[2]Official Price List'!G110)</f>
        <v>ESCUTCHOEN EXTENSION KIT, .8", WHITE</v>
      </c>
      <c r="E114" s="6">
        <f>IFERROR(VLOOKUP($B114, '[2]Official Price List'!$B$1:$F$1800, IF(LEFT($A$1, 4)="West", 3, IF(LEFT($A$1,4)="East", 4, 5)), FALSE), "")</f>
        <v>2.2222199999999996</v>
      </c>
      <c r="F114" s="7" t="str">
        <f>IFERROR(VLOOKUP($B114, '[2]Official Price List'!$B$1:$N$1800, 9, FALSE), "")</f>
        <v>EA</v>
      </c>
      <c r="G114" s="7">
        <f>IFERROR(IF(VLOOKUP($B114, '[2]Official Price List'!$B$1:$N$1800, 10, FALSE)=0, "", VLOOKUP($B114, '[2]Official Price List'!$B$1:$N$1800, 10, FALSE)), "")</f>
        <v>100</v>
      </c>
      <c r="H114" s="8" t="str">
        <f>IFERROR(VLOOKUP($B114, '[2]Official Price List'!$B$1:$N$1800, 11, FALSE), "")</f>
        <v>671436021879</v>
      </c>
      <c r="I114" s="8" t="str">
        <f>IFERROR(VLOOKUP($B114, '[2]Official Price List'!$B$1:$N$1800, 12, FALSE), "")</f>
        <v>10671436021883</v>
      </c>
    </row>
    <row r="115" spans="1:9" x14ac:dyDescent="0.25">
      <c r="A115" s="5"/>
      <c r="B115" s="1" t="str">
        <f>IF('[2]Official Price List'!B111="", "", '[2]Official Price List'!B111)</f>
        <v>OBPS-TOOL-1</v>
      </c>
      <c r="C115" s="1" t="str">
        <f>IF('[2]Official Price List'!C111="", "", '[2]Official Price List'!C111)</f>
        <v>AQUA-FLO</v>
      </c>
      <c r="D115" s="1" t="str">
        <f>IF('[2]Official Price List'!G111="", "", '[2]Official Price List'!G111)</f>
        <v>PULL STOP BOX, WRENCH, FOR 3/8" COMP NUT, TEE SHAPED</v>
      </c>
      <c r="E115" s="6">
        <f>IFERROR(VLOOKUP($B115, '[2]Official Price List'!$B$1:$F$1800, IF(LEFT($A$1, 4)="West", 3, IF(LEFT($A$1,4)="East", 4, 5)), FALSE), "")</f>
        <v>13.333319999999999</v>
      </c>
      <c r="F115" s="7" t="str">
        <f>IFERROR(VLOOKUP($B115, '[2]Official Price List'!$B$1:$N$1800, 9, FALSE), "")</f>
        <v>EA</v>
      </c>
      <c r="G115" s="7">
        <f>IFERROR(IF(VLOOKUP($B115, '[2]Official Price List'!$B$1:$N$1800, 10, FALSE)=0, "", VLOOKUP($B115, '[2]Official Price List'!$B$1:$N$1800, 10, FALSE)), "")</f>
        <v>100</v>
      </c>
      <c r="H115" s="8" t="str">
        <f>IFERROR(VLOOKUP($B115, '[2]Official Price List'!$B$1:$N$1800, 11, FALSE), "")</f>
        <v>671436018411</v>
      </c>
      <c r="I115" s="8">
        <f>IFERROR(VLOOKUP($B115, '[2]Official Price List'!$B$1:$N$1800, 12, FALSE), "")</f>
        <v>0</v>
      </c>
    </row>
    <row r="116" spans="1:9" x14ac:dyDescent="0.25">
      <c r="A116" s="5"/>
      <c r="B116" s="1" t="str">
        <f>IF('[2]Official Price List'!B112="", "", '[2]Official Price List'!B112)</f>
        <v>OBPS-TOOL-2</v>
      </c>
      <c r="C116" s="1" t="str">
        <f>IF('[2]Official Price List'!C112="", "", '[2]Official Price List'!C112)</f>
        <v>AQUA-FLO</v>
      </c>
      <c r="D116" s="1" t="str">
        <f>IF('[2]Official Price List'!G112="", "", '[2]Official Price List'!G112)</f>
        <v>PULL STOP BOX, WRENCH, FOR 1/4" COMP NUT, TEE SHAPED</v>
      </c>
      <c r="E116" s="6">
        <f>IFERROR(VLOOKUP($B116, '[2]Official Price List'!$B$1:$F$1800, IF(LEFT($A$1, 4)="West", 3, IF(LEFT($A$1,4)="East", 4, 5)), FALSE), "")</f>
        <v>13.333319999999999</v>
      </c>
      <c r="F116" s="7" t="str">
        <f>IFERROR(VLOOKUP($B116, '[2]Official Price List'!$B$1:$N$1800, 9, FALSE), "")</f>
        <v>EA</v>
      </c>
      <c r="G116" s="7">
        <f>IFERROR(IF(VLOOKUP($B116, '[2]Official Price List'!$B$1:$N$1800, 10, FALSE)=0, "", VLOOKUP($B116, '[2]Official Price List'!$B$1:$N$1800, 10, FALSE)), "")</f>
        <v>100</v>
      </c>
      <c r="H116" s="8" t="str">
        <f>IFERROR(VLOOKUP($B116, '[2]Official Price List'!$B$1:$N$1800, 11, FALSE), "")</f>
        <v>671436019418</v>
      </c>
      <c r="I116" s="8">
        <f>IFERROR(VLOOKUP($B116, '[2]Official Price List'!$B$1:$N$1800, 12, FALSE), "")</f>
        <v>0</v>
      </c>
    </row>
    <row r="117" spans="1:9" x14ac:dyDescent="0.25">
      <c r="A117" s="5"/>
      <c r="B117" s="1" t="str">
        <f>IF('[2]Official Price List'!B113="", "", '[2]Official Price List'!B113)</f>
        <v>OBPS-TOOL-3</v>
      </c>
      <c r="C117" s="1" t="str">
        <f>IF('[2]Official Price List'!C113="", "", '[2]Official Price List'!C113)</f>
        <v>AQUA-FLO</v>
      </c>
      <c r="D117" s="1" t="str">
        <f>IF('[2]Official Price List'!G113="", "", '[2]Official Price List'!G113)</f>
        <v>PULL STOP BOX, WRENCH, FORGED 3/8" COMP</v>
      </c>
      <c r="E117" s="6">
        <f>IFERROR(VLOOKUP($B117, '[2]Official Price List'!$B$1:$F$1800, IF(LEFT($A$1, 4)="West", 3, IF(LEFT($A$1,4)="East", 4, 5)), FALSE), "")</f>
        <v>17.788341999999993</v>
      </c>
      <c r="F117" s="7" t="str">
        <f>IFERROR(VLOOKUP($B117, '[2]Official Price List'!$B$1:$N$1800, 9, FALSE), "")</f>
        <v>EA</v>
      </c>
      <c r="G117" s="7">
        <f>IFERROR(IF(VLOOKUP($B117, '[2]Official Price List'!$B$1:$N$1800, 10, FALSE)=0, "", VLOOKUP($B117, '[2]Official Price List'!$B$1:$N$1800, 10, FALSE)), "")</f>
        <v>100</v>
      </c>
      <c r="H117" s="8" t="str">
        <f>IFERROR(VLOOKUP($B117, '[2]Official Price List'!$B$1:$N$1800, 11, FALSE), "")</f>
        <v>671436021084</v>
      </c>
      <c r="I117" s="8">
        <f>IFERROR(VLOOKUP($B117, '[2]Official Price List'!$B$1:$N$1800, 12, FALSE), "")</f>
        <v>0</v>
      </c>
    </row>
    <row r="118" spans="1:9" x14ac:dyDescent="0.25">
      <c r="A118" s="5"/>
      <c r="B118" s="1" t="str">
        <f>IF('[2]Official Price List'!B114="", "", '[2]Official Price List'!B114)</f>
        <v>P-06365</v>
      </c>
      <c r="C118" s="1" t="str">
        <f>IF('[2]Official Price List'!C114="", "", '[2]Official Price List'!C114)</f>
        <v>AQUA-FLO</v>
      </c>
      <c r="D118" s="1" t="str">
        <f>IF('[2]Official Price List'!G114="", "", '[2]Official Price List'!G114)</f>
        <v>ADAPTER, 3/4" GHT X 3/8" COMP, 90 DEG W/ NUT AND WASHER</v>
      </c>
      <c r="E118" s="6">
        <f>IFERROR(VLOOKUP($B118, '[2]Official Price List'!$B$1:$F$1800, IF(LEFT($A$1, 4)="West", 3, IF(LEFT($A$1,4)="East", 4, 5)), FALSE), "")</f>
        <v>5.3367247619001157</v>
      </c>
      <c r="F118" s="7" t="str">
        <f>IFERROR(VLOOKUP($B118, '[2]Official Price List'!$B$1:$N$1800, 9, FALSE), "")</f>
        <v>EA</v>
      </c>
      <c r="G118" s="7">
        <f>IFERROR(IF(VLOOKUP($B118, '[2]Official Price List'!$B$1:$N$1800, 10, FALSE)=0, "", VLOOKUP($B118, '[2]Official Price List'!$B$1:$N$1800, 10, FALSE)), "")</f>
        <v>100</v>
      </c>
      <c r="H118" s="8" t="str">
        <f>IFERROR(VLOOKUP($B118, '[2]Official Price List'!$B$1:$N$1800, 11, FALSE), "")</f>
        <v>671436253874</v>
      </c>
      <c r="I118" s="8">
        <f>IFERROR(VLOOKUP($B118, '[2]Official Price List'!$B$1:$N$1800, 12, FALSE), "")</f>
        <v>0</v>
      </c>
    </row>
    <row r="119" spans="1:9" x14ac:dyDescent="0.25">
      <c r="A119" s="5"/>
      <c r="B119" s="1" t="str">
        <f>IF('[2]Official Price List'!B115="", "", '[2]Official Price List'!B115)</f>
        <v>P-06735</v>
      </c>
      <c r="C119" s="1" t="str">
        <f>IF('[2]Official Price List'!C115="", "", '[2]Official Price List'!C115)</f>
        <v>AQUA-FLO</v>
      </c>
      <c r="D119" s="1" t="str">
        <f>IF('[2]Official Price List'!G115="", "", '[2]Official Price List'!G115)</f>
        <v>TEE ADAPTOR, FEMALE 3/8" COMP X 2X MALE 3/8" COMP</v>
      </c>
      <c r="E119" s="6">
        <f>IFERROR(VLOOKUP($B119, '[2]Official Price List'!$B$1:$F$1800, IF(LEFT($A$1, 4)="West", 3, IF(LEFT($A$1,4)="East", 4, 5)), FALSE), "")</f>
        <v>5.2519999999999998</v>
      </c>
      <c r="F119" s="7" t="str">
        <f>IFERROR(VLOOKUP($B119, '[2]Official Price List'!$B$1:$N$1800, 9, FALSE), "")</f>
        <v>EA</v>
      </c>
      <c r="G119" s="7">
        <f>IFERROR(IF(VLOOKUP($B119, '[2]Official Price List'!$B$1:$N$1800, 10, FALSE)=0, "", VLOOKUP($B119, '[2]Official Price List'!$B$1:$N$1800, 10, FALSE)), "")</f>
        <v>100</v>
      </c>
      <c r="H119" s="8" t="str">
        <f>IFERROR(VLOOKUP($B119, '[2]Official Price List'!$B$1:$N$1800, 11, FALSE), "")</f>
        <v>00671761511182</v>
      </c>
      <c r="I119" s="8">
        <f>IFERROR(VLOOKUP($B119, '[2]Official Price List'!$B$1:$N$1800, 12, FALSE), "")</f>
        <v>0</v>
      </c>
    </row>
    <row r="120" spans="1:9" x14ac:dyDescent="0.25">
      <c r="A120" s="5"/>
      <c r="B120" s="1" t="str">
        <f>IF('[2]Official Price List'!B116="", "", '[2]Official Price List'!B116)</f>
        <v>P-06878-LL</v>
      </c>
      <c r="C120" s="1" t="str">
        <f>IF('[2]Official Price List'!C116="", "", '[2]Official Price List'!C116)</f>
        <v>AQUA-FLO</v>
      </c>
      <c r="D120" s="1" t="str">
        <f>IF('[2]Official Price List'!G116="", "", '[2]Official Price List'!G116)</f>
        <v>PULL STOP BOX,  REPLACEMENT VALVE, LEAD FREE</v>
      </c>
      <c r="E120" s="6">
        <f>IFERROR(VLOOKUP($B120, '[2]Official Price List'!$B$1:$F$1800, IF(LEFT($A$1, 4)="West", 3, IF(LEFT($A$1,4)="East", 4, 5)), FALSE), "")</f>
        <v>7.6296219999999995</v>
      </c>
      <c r="F120" s="7" t="str">
        <f>IFERROR(VLOOKUP($B120, '[2]Official Price List'!$B$1:$N$1800, 9, FALSE), "")</f>
        <v>EA</v>
      </c>
      <c r="G120" s="7">
        <f>IFERROR(IF(VLOOKUP($B120, '[2]Official Price List'!$B$1:$N$1800, 10, FALSE)=0, "", VLOOKUP($B120, '[2]Official Price List'!$B$1:$N$1800, 10, FALSE)), "")</f>
        <v>144</v>
      </c>
      <c r="H120" s="8" t="str">
        <f>IFERROR(VLOOKUP($B120, '[2]Official Price List'!$B$1:$N$1800, 11, FALSE), "")</f>
        <v>671436000300</v>
      </c>
      <c r="I120" s="8" t="str">
        <f>IFERROR(VLOOKUP($B120, '[2]Official Price List'!$B$1:$N$1800, 12, FALSE), "")</f>
        <v>10671436011068</v>
      </c>
    </row>
    <row r="121" spans="1:9" x14ac:dyDescent="0.25">
      <c r="A121" s="5"/>
      <c r="B121" s="1" t="str">
        <f>IF('[2]Official Price List'!B117="", "", '[2]Official Price List'!B117)</f>
        <v>P-06879-LL</v>
      </c>
      <c r="C121" s="1" t="str">
        <f>IF('[2]Official Price List'!C117="", "", '[2]Official Price List'!C117)</f>
        <v>AQUA-FLO</v>
      </c>
      <c r="D121" s="1" t="str">
        <f>IF('[2]Official Price List'!G117="", "", '[2]Official Price List'!G117)</f>
        <v>O-RING X 7/16" UNEF 1/4 TURN VALVE, LOW LEAD</v>
      </c>
      <c r="E121" s="6">
        <f>IFERROR(VLOOKUP($B121, '[2]Official Price List'!$B$1:$F$1800, IF(LEFT($A$1, 4)="West", 3, IF(LEFT($A$1,4)="East", 4, 5)), FALSE), "")</f>
        <v>8.4526533847253145</v>
      </c>
      <c r="F121" s="7" t="str">
        <f>IFERROR(VLOOKUP($B121, '[2]Official Price List'!$B$1:$N$1800, 9, FALSE), "")</f>
        <v>EA</v>
      </c>
      <c r="G121" s="7">
        <f>IFERROR(IF(VLOOKUP($B121, '[2]Official Price List'!$B$1:$N$1800, 10, FALSE)=0, "", VLOOKUP($B121, '[2]Official Price List'!$B$1:$N$1800, 10, FALSE)), "")</f>
        <v>144</v>
      </c>
      <c r="H121" s="8" t="str">
        <f>IFERROR(VLOOKUP($B121, '[2]Official Price List'!$B$1:$N$1800, 11, FALSE), "")</f>
        <v>671436013041</v>
      </c>
      <c r="I121" s="8" t="str">
        <f>IFERROR(VLOOKUP($B121, '[2]Official Price List'!$B$1:$N$1800, 12, FALSE), "")</f>
        <v>10671436013055</v>
      </c>
    </row>
    <row r="122" spans="1:9" x14ac:dyDescent="0.25">
      <c r="A122" s="5"/>
      <c r="B122" s="1" t="str">
        <f>IF('[2]Official Price List'!B118="", "", '[2]Official Price List'!B118)</f>
        <v>P-06923</v>
      </c>
      <c r="C122" s="1" t="str">
        <f>IF('[2]Official Price List'!C118="", "", '[2]Official Price List'!C118)</f>
        <v>AQUA-FLO</v>
      </c>
      <c r="D122" s="1" t="str">
        <f>IF('[2]Official Price List'!G118="", "", '[2]Official Price List'!G118)</f>
        <v>PSB, ESCUTCHEON, EXTENSION</v>
      </c>
      <c r="E122" s="6">
        <f>IFERROR(VLOOKUP($B122, '[2]Official Price List'!$B$1:$F$1800, IF(LEFT($A$1, 4)="West", 3, IF(LEFT($A$1,4)="East", 4, 5)), FALSE), "")</f>
        <v>1.6402099999999999</v>
      </c>
      <c r="F122" s="7" t="str">
        <f>IFERROR(VLOOKUP($B122, '[2]Official Price List'!$B$1:$N$1800, 9, FALSE), "")</f>
        <v>EA</v>
      </c>
      <c r="G122" s="7">
        <f>IFERROR(IF(VLOOKUP($B122, '[2]Official Price List'!$B$1:$N$1800, 10, FALSE)=0, "", VLOOKUP($B122, '[2]Official Price List'!$B$1:$N$1800, 10, FALSE)), "")</f>
        <v>100</v>
      </c>
      <c r="H122" s="8" t="str">
        <f>IFERROR(VLOOKUP($B122, '[2]Official Price List'!$B$1:$N$1800, 11, FALSE), "")</f>
        <v>671436016585</v>
      </c>
      <c r="I122" s="8">
        <f>IFERROR(VLOOKUP($B122, '[2]Official Price List'!$B$1:$N$1800, 12, FALSE), "")</f>
        <v>0</v>
      </c>
    </row>
    <row r="123" spans="1:9" x14ac:dyDescent="0.25">
      <c r="A123" s="5"/>
      <c r="B123" s="1" t="str">
        <f>IF('[2]Official Price List'!B119="", "", '[2]Official Price List'!B119)</f>
        <v>P-06926</v>
      </c>
      <c r="C123" s="1" t="str">
        <f>IF('[2]Official Price List'!C119="", "", '[2]Official Price List'!C119)</f>
        <v>AQUA-FLO</v>
      </c>
      <c r="D123" s="1" t="str">
        <f>IF('[2]Official Price List'!G119="", "", '[2]Official Price List'!G119)</f>
        <v>PSB, CAN EXTENSION, COUPLER "OVERMOLDED"</v>
      </c>
      <c r="E123" s="6">
        <f>IFERROR(VLOOKUP($B123, '[2]Official Price List'!$B$1:$F$1800, IF(LEFT($A$1, 4)="West", 3, IF(LEFT($A$1,4)="East", 4, 5)), FALSE), "")</f>
        <v>3.38</v>
      </c>
      <c r="F123" s="7" t="str">
        <f>IFERROR(VLOOKUP($B123, '[2]Official Price List'!$B$1:$N$1800, 9, FALSE), "")</f>
        <v>EA</v>
      </c>
      <c r="G123" s="7">
        <f>IFERROR(IF(VLOOKUP($B123, '[2]Official Price List'!$B$1:$N$1800, 10, FALSE)=0, "", VLOOKUP($B123, '[2]Official Price List'!$B$1:$N$1800, 10, FALSE)), "")</f>
        <v>6250</v>
      </c>
      <c r="H123" s="8">
        <f>IFERROR(VLOOKUP($B123, '[2]Official Price List'!$B$1:$N$1800, 11, FALSE), "")</f>
        <v>671436022081</v>
      </c>
      <c r="I123" s="8">
        <f>IFERROR(VLOOKUP($B123, '[2]Official Price List'!$B$1:$N$1800, 12, FALSE), "")</f>
        <v>0</v>
      </c>
    </row>
    <row r="124" spans="1:9" x14ac:dyDescent="0.25">
      <c r="A124" s="5"/>
      <c r="B124" s="1" t="str">
        <f>IF('[2]Official Price List'!B120="", "", '[2]Official Price List'!B120)</f>
        <v>P-06928</v>
      </c>
      <c r="C124" s="1" t="str">
        <f>IF('[2]Official Price List'!C120="", "", '[2]Official Price List'!C120)</f>
        <v>AQUA-FLO</v>
      </c>
      <c r="D124" s="1" t="str">
        <f>IF('[2]Official Price List'!G120="", "", '[2]Official Price List'!G120)</f>
        <v>2.5" LONG SCREW, SELF TAPPING, PULL STOP</v>
      </c>
      <c r="E124" s="6">
        <f>IFERROR(VLOOKUP($B124, '[2]Official Price List'!$B$1:$F$1800, IF(LEFT($A$1, 4)="West", 3, IF(LEFT($A$1,4)="East", 4, 5)), FALSE), "")</f>
        <v>0.52</v>
      </c>
      <c r="F124" s="7" t="str">
        <f>IFERROR(VLOOKUP($B124, '[2]Official Price List'!$B$1:$N$1800, 9, FALSE), "")</f>
        <v>EA</v>
      </c>
      <c r="G124" s="7">
        <f>IFERROR(IF(VLOOKUP($B124, '[2]Official Price List'!$B$1:$N$1800, 10, FALSE)=0, "", VLOOKUP($B124, '[2]Official Price List'!$B$1:$N$1800, 10, FALSE)), "")</f>
        <v>4500</v>
      </c>
      <c r="H124" s="8" t="str">
        <f>IFERROR(VLOOKUP($B124, '[2]Official Price List'!$B$1:$N$1800, 11, FALSE), "")</f>
        <v>671436017087</v>
      </c>
      <c r="I124" s="8">
        <f>IFERROR(VLOOKUP($B124, '[2]Official Price List'!$B$1:$N$1800, 12, FALSE), "")</f>
        <v>0</v>
      </c>
    </row>
    <row r="125" spans="1:9" x14ac:dyDescent="0.25">
      <c r="A125" s="5"/>
      <c r="B125" s="1" t="str">
        <f>IF('[2]Official Price List'!B121="", "", '[2]Official Price List'!B121)</f>
        <v>P-06930</v>
      </c>
      <c r="C125" s="1" t="str">
        <f>IF('[2]Official Price List'!C121="", "", '[2]Official Price List'!C121)</f>
        <v>AQUA-FLO</v>
      </c>
      <c r="D125" s="1" t="str">
        <f>IF('[2]Official Price List'!G121="", "", '[2]Official Price List'!G121)</f>
        <v>PSB, DUAL ESCUTCHEON EXTENSION</v>
      </c>
      <c r="E125" s="6">
        <f>IFERROR(VLOOKUP($B125, '[2]Official Price List'!$B$1:$F$1800, IF(LEFT($A$1, 4)="West", 3, IF(LEFT($A$1,4)="East", 4, 5)), FALSE), "")</f>
        <v>2.6</v>
      </c>
      <c r="F125" s="7" t="str">
        <f>IFERROR(VLOOKUP($B125, '[2]Official Price List'!$B$1:$N$1800, 9, FALSE), "")</f>
        <v>EA</v>
      </c>
      <c r="G125" s="7">
        <f>IFERROR(IF(VLOOKUP($B125, '[2]Official Price List'!$B$1:$N$1800, 10, FALSE)=0, "", VLOOKUP($B125, '[2]Official Price List'!$B$1:$N$1800, 10, FALSE)), "")</f>
        <v>50</v>
      </c>
      <c r="H125" s="8" t="str">
        <f>IFERROR(VLOOKUP($B125, '[2]Official Price List'!$B$1:$N$1800, 11, FALSE), "")</f>
        <v>671436017520</v>
      </c>
      <c r="I125" s="8">
        <f>IFERROR(VLOOKUP($B125, '[2]Official Price List'!$B$1:$N$1800, 12, FALSE), "")</f>
        <v>0</v>
      </c>
    </row>
    <row r="126" spans="1:9" x14ac:dyDescent="0.25">
      <c r="A126" s="5"/>
      <c r="B126" s="1" t="str">
        <f>IF('[2]Official Price List'!B122="", "", '[2]Official Price List'!B122)</f>
        <v>PPC-118-PP</v>
      </c>
      <c r="C126" s="1" t="str">
        <f>IF('[2]Official Price List'!C122="", "", '[2]Official Price List'!C122)</f>
        <v>AQUA-FLO</v>
      </c>
      <c r="D126" s="1" t="str">
        <f>IF('[2]Official Price List'!G122="", "", '[2]Official Price List'!G122)</f>
        <v>CONNECTOR, ULTRACORE 1/2" FIP X 1/2" FIP 18" L SPEAKMAN,___LO</v>
      </c>
      <c r="E126" s="6">
        <f>IFERROR(VLOOKUP($B126, '[2]Official Price List'!$B$1:$F$1800, IF(LEFT($A$1, 4)="West", 3, IF(LEFT($A$1,4)="East", 4, 5)), FALSE), "")</f>
        <v>22.608784705586697</v>
      </c>
      <c r="F126" s="7" t="str">
        <f>IFERROR(VLOOKUP($B126, '[2]Official Price List'!$B$1:$N$1800, 9, FALSE), "")</f>
        <v>EA</v>
      </c>
      <c r="G126" s="7">
        <f>IFERROR(IF(VLOOKUP($B126, '[2]Official Price List'!$B$1:$N$1800, 10, FALSE)=0, "", VLOOKUP($B126, '[2]Official Price List'!$B$1:$N$1800, 10, FALSE)), "")</f>
        <v>10</v>
      </c>
      <c r="H126" s="8" t="str">
        <f>IFERROR(VLOOKUP($B126, '[2]Official Price List'!$B$1:$N$1800, 11, FALSE), "")</f>
        <v>042867011539</v>
      </c>
      <c r="I126" s="8">
        <f>IFERROR(VLOOKUP($B126, '[2]Official Price List'!$B$1:$N$1800, 12, FALSE), "")</f>
        <v>0</v>
      </c>
    </row>
    <row r="127" spans="1:9" x14ac:dyDescent="0.25">
      <c r="A127" s="5"/>
      <c r="B127" s="1" t="str">
        <f>IF('[2]Official Price List'!B123="", "", '[2]Official Price List'!B123)</f>
        <v>PPC-124-PP</v>
      </c>
      <c r="C127" s="1" t="str">
        <f>IF('[2]Official Price List'!C123="", "", '[2]Official Price List'!C123)</f>
        <v>AQUA-FLO</v>
      </c>
      <c r="D127" s="1" t="str">
        <f>IF('[2]Official Price List'!G123="", "", '[2]Official Price List'!G123)</f>
        <v>CONNECTOR, ULTRACORE 1/2" FIP X 1/2" FIP 24" LONG X 1/2" ID____LO</v>
      </c>
      <c r="E127" s="6">
        <f>IFERROR(VLOOKUP($B127, '[2]Official Price List'!$B$1:$F$1800, IF(LEFT($A$1, 4)="West", 3, IF(LEFT($A$1,4)="East", 4, 5)), FALSE), "")</f>
        <v>23.134570396414301</v>
      </c>
      <c r="F127" s="7" t="str">
        <f>IFERROR(VLOOKUP($B127, '[2]Official Price List'!$B$1:$N$1800, 9, FALSE), "")</f>
        <v>EA</v>
      </c>
      <c r="G127" s="7">
        <f>IFERROR(IF(VLOOKUP($B127, '[2]Official Price List'!$B$1:$N$1800, 10, FALSE)=0, "", VLOOKUP($B127, '[2]Official Price List'!$B$1:$N$1800, 10, FALSE)), "")</f>
        <v>10</v>
      </c>
      <c r="H127" s="8" t="str">
        <f>IFERROR(VLOOKUP($B127, '[2]Official Price List'!$B$1:$N$1800, 11, FALSE), "")</f>
        <v>042867011546</v>
      </c>
      <c r="I127" s="8">
        <f>IFERROR(VLOOKUP($B127, '[2]Official Price List'!$B$1:$N$1800, 12, FALSE), "")</f>
        <v>0</v>
      </c>
    </row>
    <row r="128" spans="1:9" x14ac:dyDescent="0.25">
      <c r="A128" s="5"/>
      <c r="B128" s="1" t="str">
        <f>IF('[2]Official Price List'!B124="", "", '[2]Official Price List'!B124)</f>
        <v>PV-100</v>
      </c>
      <c r="C128" s="1" t="str">
        <f>IF('[2]Official Price List'!C124="", "", '[2]Official Price List'!C124)</f>
        <v>AQUA-FLO</v>
      </c>
      <c r="D128" s="1" t="str">
        <f>IF('[2]Official Price List'!G124="", "", '[2]Official Price List'!G124)</f>
        <v>ULTRA-EZ CONNECTOR, ANGLE STOP, 1/2" QUICK CONNECT X 3/8" OD COMP, WHITE</v>
      </c>
      <c r="E128" s="6">
        <f>IFERROR(VLOOKUP($B128, '[2]Official Price List'!$B$1:$F$1800, IF(LEFT($A$1, 4)="West", 3, IF(LEFT($A$1,4)="East", 4, 5)), FALSE), "")</f>
        <v>6.7333182982755089</v>
      </c>
      <c r="F128" s="7" t="str">
        <f>IFERROR(VLOOKUP($B128, '[2]Official Price List'!$B$1:$N$1800, 9, FALSE), "")</f>
        <v>EA</v>
      </c>
      <c r="G128" s="7">
        <f>IFERROR(IF(VLOOKUP($B128, '[2]Official Price List'!$B$1:$N$1800, 10, FALSE)=0, "", VLOOKUP($B128, '[2]Official Price List'!$B$1:$N$1800, 10, FALSE)), "")</f>
        <v>24</v>
      </c>
      <c r="H128" s="8" t="str">
        <f>IFERROR(VLOOKUP($B128, '[2]Official Price List'!$B$1:$N$1800, 11, FALSE), "")</f>
        <v>671436023545</v>
      </c>
      <c r="I128" s="8">
        <f>IFERROR(VLOOKUP($B128, '[2]Official Price List'!$B$1:$N$1800, 12, FALSE), "")</f>
        <v>0</v>
      </c>
    </row>
    <row r="129" spans="1:9" x14ac:dyDescent="0.25">
      <c r="A129" s="5"/>
      <c r="B129" s="1" t="str">
        <f>IF('[2]Official Price List'!B125="", "", '[2]Official Price List'!B125)</f>
        <v>PV-DW160</v>
      </c>
      <c r="C129" s="1" t="str">
        <f>IF('[2]Official Price List'!C125="", "", '[2]Official Price List'!C125)</f>
        <v>AQUA-FLO</v>
      </c>
      <c r="D129" s="1" t="str">
        <f>IF('[2]Official Price List'!G125="", "", '[2]Official Price List'!G125)</f>
        <v>ULTRA-EZ CONNECTOR, ANGLE, 1/2" Q.C. X 3/8" COMP W/ 3/4" FGHT ELB WHITE</v>
      </c>
      <c r="E129" s="6">
        <f>IFERROR(VLOOKUP($B129, '[2]Official Price List'!$B$1:$F$1800, IF(LEFT($A$1, 4)="West", 3, IF(LEFT($A$1,4)="East", 4, 5)), FALSE), "")</f>
        <v>20.852</v>
      </c>
      <c r="F129" s="7" t="str">
        <f>IFERROR(VLOOKUP($B129, '[2]Official Price List'!$B$1:$N$1800, 9, FALSE), "")</f>
        <v>EA</v>
      </c>
      <c r="G129" s="7">
        <f>IFERROR(IF(VLOOKUP($B129, '[2]Official Price List'!$B$1:$N$1800, 10, FALSE)=0, "", VLOOKUP($B129, '[2]Official Price List'!$B$1:$N$1800, 10, FALSE)), "")</f>
        <v>10</v>
      </c>
      <c r="H129" s="8">
        <f>IFERROR(VLOOKUP($B129, '[2]Official Price List'!$B$1:$N$1800, 11, FALSE), "")</f>
        <v>0</v>
      </c>
      <c r="I129" s="8">
        <f>IFERROR(VLOOKUP($B129, '[2]Official Price List'!$B$1:$N$1800, 12, FALSE), "")</f>
        <v>0</v>
      </c>
    </row>
    <row r="130" spans="1:9" x14ac:dyDescent="0.25">
      <c r="A130" s="5"/>
      <c r="B130" s="1" t="str">
        <f>IF('[2]Official Price List'!B126="", "", '[2]Official Price List'!B126)</f>
        <v>PV-FC112</v>
      </c>
      <c r="C130" s="1" t="str">
        <f>IF('[2]Official Price List'!C126="", "", '[2]Official Price List'!C126)</f>
        <v>AQUA-FLO</v>
      </c>
      <c r="D130" s="1" t="str">
        <f>IF('[2]Official Price List'!G126="", "", '[2]Official Price List'!G126)</f>
        <v>ULTRA-EZ CONNECTOR, ANGLE STOP, 1/2" QUICK CONNECT X 1/2"FIP, WHITE</v>
      </c>
      <c r="E130" s="6">
        <f>IFERROR(VLOOKUP($B130, '[2]Official Price List'!$B$1:$F$1800, IF(LEFT($A$1, 4)="West", 3, IF(LEFT($A$1,4)="East", 4, 5)), FALSE), "")</f>
        <v>10.208626399811253</v>
      </c>
      <c r="F130" s="7" t="str">
        <f>IFERROR(VLOOKUP($B130, '[2]Official Price List'!$B$1:$N$1800, 9, FALSE), "")</f>
        <v>EA</v>
      </c>
      <c r="G130" s="7">
        <f>IFERROR(IF(VLOOKUP($B130, '[2]Official Price List'!$B$1:$N$1800, 10, FALSE)=0, "", VLOOKUP($B130, '[2]Official Price List'!$B$1:$N$1800, 10, FALSE)), "")</f>
        <v>24</v>
      </c>
      <c r="H130" s="8" t="str">
        <f>IFERROR(VLOOKUP($B130, '[2]Official Price List'!$B$1:$N$1800, 11, FALSE), "")</f>
        <v>671436023699</v>
      </c>
      <c r="I130" s="8">
        <f>IFERROR(VLOOKUP($B130, '[2]Official Price List'!$B$1:$N$1800, 12, FALSE), "")</f>
        <v>0</v>
      </c>
    </row>
    <row r="131" spans="1:9" x14ac:dyDescent="0.25">
      <c r="A131" s="5"/>
      <c r="B131" s="1" t="str">
        <f>IF('[2]Official Price List'!B127="", "", '[2]Official Price List'!B127)</f>
        <v>PV-FC116</v>
      </c>
      <c r="C131" s="1" t="str">
        <f>IF('[2]Official Price List'!C127="", "", '[2]Official Price List'!C127)</f>
        <v>AQUA-FLO</v>
      </c>
      <c r="D131" s="1" t="str">
        <f>IF('[2]Official Price List'!G127="", "", '[2]Official Price List'!G127)</f>
        <v>ULTRA-EZ CONNECTOR, ANGLE STOP, 1/2" QUICK CONNECT X 1/2" FIP, WHITE</v>
      </c>
      <c r="E131" s="6">
        <f>IFERROR(VLOOKUP($B131, '[2]Official Price List'!$B$1:$F$1800, IF(LEFT($A$1, 4)="West", 3, IF(LEFT($A$1,4)="East", 4, 5)), FALSE), "")</f>
        <v>9.7447999999999997</v>
      </c>
      <c r="F131" s="7" t="str">
        <f>IFERROR(VLOOKUP($B131, '[2]Official Price List'!$B$1:$N$1800, 9, FALSE), "")</f>
        <v>EA</v>
      </c>
      <c r="G131" s="7">
        <f>IFERROR(IF(VLOOKUP($B131, '[2]Official Price List'!$B$1:$N$1800, 10, FALSE)=0, "", VLOOKUP($B131, '[2]Official Price List'!$B$1:$N$1800, 10, FALSE)), "")</f>
        <v>24</v>
      </c>
      <c r="H131" s="8" t="str">
        <f>IFERROR(VLOOKUP($B131, '[2]Official Price List'!$B$1:$N$1800, 11, FALSE), "")</f>
        <v>671436023736</v>
      </c>
      <c r="I131" s="8">
        <f>IFERROR(VLOOKUP($B131, '[2]Official Price List'!$B$1:$N$1800, 12, FALSE), "")</f>
        <v>0</v>
      </c>
    </row>
    <row r="132" spans="1:9" x14ac:dyDescent="0.25">
      <c r="A132" s="5"/>
      <c r="B132" s="1" t="str">
        <f>IF('[2]Official Price List'!B128="", "", '[2]Official Price List'!B128)</f>
        <v>PV-FC120</v>
      </c>
      <c r="C132" s="1" t="str">
        <f>IF('[2]Official Price List'!C128="", "", '[2]Official Price List'!C128)</f>
        <v>AQUA-FLO</v>
      </c>
      <c r="D132" s="1" t="str">
        <f>IF('[2]Official Price List'!G128="", "", '[2]Official Price List'!G128)</f>
        <v>ULTRA-EZ CONNECTOR, ANGLE STOP, 1/2" QUICK CONNECT X 1/2" FIP,WHITE</v>
      </c>
      <c r="E132" s="6">
        <f>IFERROR(VLOOKUP($B132, '[2]Official Price List'!$B$1:$F$1800, IF(LEFT($A$1, 4)="West", 3, IF(LEFT($A$1,4)="East", 4, 5)), FALSE), "")</f>
        <v>10.14</v>
      </c>
      <c r="F132" s="7" t="str">
        <f>IFERROR(VLOOKUP($B132, '[2]Official Price List'!$B$1:$N$1800, 9, FALSE), "")</f>
        <v>EA</v>
      </c>
      <c r="G132" s="7">
        <f>IFERROR(IF(VLOOKUP($B132, '[2]Official Price List'!$B$1:$N$1800, 10, FALSE)=0, "", VLOOKUP($B132, '[2]Official Price List'!$B$1:$N$1800, 10, FALSE)), "")</f>
        <v>24</v>
      </c>
      <c r="H132" s="8" t="str">
        <f>IFERROR(VLOOKUP($B132, '[2]Official Price List'!$B$1:$N$1800, 11, FALSE), "")</f>
        <v>671436023774</v>
      </c>
      <c r="I132" s="8">
        <f>IFERROR(VLOOKUP($B132, '[2]Official Price List'!$B$1:$N$1800, 12, FALSE), "")</f>
        <v>0</v>
      </c>
    </row>
    <row r="133" spans="1:9" x14ac:dyDescent="0.25">
      <c r="A133" s="5"/>
      <c r="B133" s="1" t="str">
        <f>IF('[2]Official Price List'!B129="", "", '[2]Official Price List'!B129)</f>
        <v>PV-FC130</v>
      </c>
      <c r="C133" s="1" t="str">
        <f>IF('[2]Official Price List'!C129="", "", '[2]Official Price List'!C129)</f>
        <v>AQUA-FLO</v>
      </c>
      <c r="D133" s="1" t="str">
        <f>IF('[2]Official Price List'!G129="", "", '[2]Official Price List'!G129)</f>
        <v>ULTRA-EZ CONNECTOR, ANGLE STOP, 1/2" QUICK CONNECT X 1/2" FIP, WHITE</v>
      </c>
      <c r="E133" s="6">
        <f>IFERROR(VLOOKUP($B133, '[2]Official Price List'!$B$1:$F$1800, IF(LEFT($A$1, 4)="West", 3, IF(LEFT($A$1,4)="East", 4, 5)), FALSE), "")</f>
        <v>10.296000000000001</v>
      </c>
      <c r="F133" s="7" t="str">
        <f>IFERROR(VLOOKUP($B133, '[2]Official Price List'!$B$1:$N$1800, 9, FALSE), "")</f>
        <v>EA</v>
      </c>
      <c r="G133" s="7">
        <f>IFERROR(IF(VLOOKUP($B133, '[2]Official Price List'!$B$1:$N$1800, 10, FALSE)=0, "", VLOOKUP($B133, '[2]Official Price List'!$B$1:$N$1800, 10, FALSE)), "")</f>
        <v>24</v>
      </c>
      <c r="H133" s="8" t="str">
        <f>IFERROR(VLOOKUP($B133, '[2]Official Price List'!$B$1:$N$1800, 11, FALSE), "")</f>
        <v>671436023811</v>
      </c>
      <c r="I133" s="8">
        <f>IFERROR(VLOOKUP($B133, '[2]Official Price List'!$B$1:$N$1800, 12, FALSE), "")</f>
        <v>0</v>
      </c>
    </row>
    <row r="134" spans="1:9" x14ac:dyDescent="0.25">
      <c r="A134" s="5"/>
      <c r="B134" s="1" t="str">
        <f>IF('[2]Official Price List'!B130="", "", '[2]Official Price List'!B130)</f>
        <v>PV-IM172</v>
      </c>
      <c r="C134" s="1" t="str">
        <f>IF('[2]Official Price List'!C130="", "", '[2]Official Price List'!C130)</f>
        <v>AQUA-FLO</v>
      </c>
      <c r="D134" s="1" t="str">
        <f>IF('[2]Official Price List'!G130="", "", '[2]Official Price List'!G130)</f>
        <v>ULTRA-EZ CONNECTOR, ANGLE STOP, 1/2" QUICK CONNECT X 1/4" COMP HC, WHITE</v>
      </c>
      <c r="E134" s="6">
        <f>IFERROR(VLOOKUP($B134, '[2]Official Price List'!$B$1:$F$1800, IF(LEFT($A$1, 4)="West", 3, IF(LEFT($A$1,4)="East", 4, 5)), FALSE), "")</f>
        <v>20.54</v>
      </c>
      <c r="F134" s="7" t="str">
        <f>IFERROR(VLOOKUP($B134, '[2]Official Price List'!$B$1:$N$1800, 9, FALSE), "")</f>
        <v>EA</v>
      </c>
      <c r="G134" s="7">
        <f>IFERROR(IF(VLOOKUP($B134, '[2]Official Price List'!$B$1:$N$1800, 10, FALSE)=0, "", VLOOKUP($B134, '[2]Official Price List'!$B$1:$N$1800, 10, FALSE)), "")</f>
        <v>10</v>
      </c>
      <c r="H134" s="8" t="str">
        <f>IFERROR(VLOOKUP($B134, '[2]Official Price List'!$B$1:$N$1800, 11, FALSE), "")</f>
        <v>671436023651</v>
      </c>
      <c r="I134" s="8">
        <f>IFERROR(VLOOKUP($B134, '[2]Official Price List'!$B$1:$N$1800, 12, FALSE), "")</f>
        <v>0</v>
      </c>
    </row>
    <row r="135" spans="1:9" x14ac:dyDescent="0.25">
      <c r="A135" s="5"/>
      <c r="B135" s="1" t="str">
        <f>IF('[2]Official Price List'!B131="", "", '[2]Official Price List'!B131)</f>
        <v>PV-WC112</v>
      </c>
      <c r="C135" s="1" t="str">
        <f>IF('[2]Official Price List'!C131="", "", '[2]Official Price List'!C131)</f>
        <v>AQUA-FLO</v>
      </c>
      <c r="D135" s="1" t="str">
        <f>IF('[2]Official Price List'!G131="", "", '[2]Official Price List'!G131)</f>
        <v>ULTRA-EZ CONNECTOR, ANGLE STOP, 1/2" QUICK CONNECT X 7/8" BALLCOCK, WHITE</v>
      </c>
      <c r="E135" s="6">
        <f>IFERROR(VLOOKUP($B135, '[2]Official Price List'!$B$1:$F$1800, IF(LEFT($A$1, 4)="West", 3, IF(LEFT($A$1,4)="East", 4, 5)), FALSE), "")</f>
        <v>9.7240000000000002</v>
      </c>
      <c r="F135" s="7" t="str">
        <f>IFERROR(VLOOKUP($B135, '[2]Official Price List'!$B$1:$N$1800, 9, FALSE), "")</f>
        <v>EA</v>
      </c>
      <c r="G135" s="7">
        <f>IFERROR(IF(VLOOKUP($B135, '[2]Official Price List'!$B$1:$N$1800, 10, FALSE)=0, "", VLOOKUP($B135, '[2]Official Price List'!$B$1:$N$1800, 10, FALSE)), "")</f>
        <v>24</v>
      </c>
      <c r="H135" s="8" t="str">
        <f>IFERROR(VLOOKUP($B135, '[2]Official Price List'!$B$1:$N$1800, 11, FALSE), "")</f>
        <v>671436023859</v>
      </c>
      <c r="I135" s="8">
        <f>IFERROR(VLOOKUP($B135, '[2]Official Price List'!$B$1:$N$1800, 12, FALSE), "")</f>
        <v>0</v>
      </c>
    </row>
    <row r="136" spans="1:9" x14ac:dyDescent="0.25">
      <c r="A136" s="5"/>
      <c r="B136" s="1" t="str">
        <f>IF('[2]Official Price List'!B132="", "", '[2]Official Price List'!B132)</f>
        <v>PV-WC116</v>
      </c>
      <c r="C136" s="1" t="str">
        <f>IF('[2]Official Price List'!C132="", "", '[2]Official Price List'!C132)</f>
        <v>AQUA-FLO</v>
      </c>
      <c r="D136" s="1" t="str">
        <f>IF('[2]Official Price List'!G132="", "", '[2]Official Price List'!G132)</f>
        <v>ULTRA-EZ CONNECTOR, ANGLE STOP, 1/2" QUICK CONNECT X 7/8" BALLOCK, WHITE</v>
      </c>
      <c r="E136" s="6">
        <f>IFERROR(VLOOKUP($B136, '[2]Official Price List'!$B$1:$F$1800, IF(LEFT($A$1, 4)="West", 3, IF(LEFT($A$1,4)="East", 4, 5)), FALSE), "")</f>
        <v>10.036000000000001</v>
      </c>
      <c r="F136" s="7" t="str">
        <f>IFERROR(VLOOKUP($B136, '[2]Official Price List'!$B$1:$N$1800, 9, FALSE), "")</f>
        <v>EA</v>
      </c>
      <c r="G136" s="7">
        <f>IFERROR(IF(VLOOKUP($B136, '[2]Official Price List'!$B$1:$N$1800, 10, FALSE)=0, "", VLOOKUP($B136, '[2]Official Price List'!$B$1:$N$1800, 10, FALSE)), "")</f>
        <v>24</v>
      </c>
      <c r="H136" s="8" t="str">
        <f>IFERROR(VLOOKUP($B136, '[2]Official Price List'!$B$1:$N$1800, 11, FALSE), "")</f>
        <v>671436023897</v>
      </c>
      <c r="I136" s="8">
        <f>IFERROR(VLOOKUP($B136, '[2]Official Price List'!$B$1:$N$1800, 12, FALSE), "")</f>
        <v>0</v>
      </c>
    </row>
    <row r="137" spans="1:9" x14ac:dyDescent="0.25">
      <c r="A137" s="5"/>
      <c r="B137" s="1" t="str">
        <f>IF('[2]Official Price List'!B133="", "", '[2]Official Price List'!B133)</f>
        <v>PV-WC120</v>
      </c>
      <c r="C137" s="1" t="str">
        <f>IF('[2]Official Price List'!C133="", "", '[2]Official Price List'!C133)</f>
        <v>AQUA-FLO</v>
      </c>
      <c r="D137" s="1" t="str">
        <f>IF('[2]Official Price List'!G133="", "", '[2]Official Price List'!G133)</f>
        <v>ULTRA-EZ CONNECTOR, ANGLE STOP, 1/2" QUICK CONNECT X 7/8" BALLOCK, WHITE</v>
      </c>
      <c r="E137" s="6">
        <f>IFERROR(VLOOKUP($B137, '[2]Official Price List'!$B$1:$F$1800, IF(LEFT($A$1, 4)="West", 3, IF(LEFT($A$1,4)="East", 4, 5)), FALSE), "")</f>
        <v>10.348000000000001</v>
      </c>
      <c r="F137" s="7" t="str">
        <f>IFERROR(VLOOKUP($B137, '[2]Official Price List'!$B$1:$N$1800, 9, FALSE), "")</f>
        <v>EA</v>
      </c>
      <c r="G137" s="7">
        <f>IFERROR(IF(VLOOKUP($B137, '[2]Official Price List'!$B$1:$N$1800, 10, FALSE)=0, "", VLOOKUP($B137, '[2]Official Price List'!$B$1:$N$1800, 10, FALSE)), "")</f>
        <v>24</v>
      </c>
      <c r="H137" s="8" t="str">
        <f>IFERROR(VLOOKUP($B137, '[2]Official Price List'!$B$1:$N$1800, 11, FALSE), "")</f>
        <v>671436023934</v>
      </c>
      <c r="I137" s="8">
        <f>IFERROR(VLOOKUP($B137, '[2]Official Price List'!$B$1:$N$1800, 12, FALSE), "")</f>
        <v>0</v>
      </c>
    </row>
    <row r="138" spans="1:9" x14ac:dyDescent="0.25">
      <c r="A138" s="5"/>
      <c r="B138" s="1" t="str">
        <f>IF('[2]Official Price List'!B134="", "", '[2]Official Price List'!B134)</f>
        <v>SDW-936-PP</v>
      </c>
      <c r="C138" s="1" t="str">
        <f>IF('[2]Official Price List'!C134="", "", '[2]Official Price List'!C134)</f>
        <v>AQUA-FLO</v>
      </c>
      <c r="D138" s="1" t="str">
        <f>IF('[2]Official Price List'!G134="", "", '[2]Official Price List'!G134)</f>
        <v>CONNECTOR, REINFORCED VINYL SS 1/4" COMP X 1/4" COMP, 36" L, 7/32" ID__LB</v>
      </c>
      <c r="E138" s="6">
        <f>IFERROR(VLOOKUP($B138, '[2]Official Price List'!$B$1:$F$1800, IF(LEFT($A$1, 4)="West", 3, IF(LEFT($A$1,4)="East", 4, 5)), FALSE), "")</f>
        <v>8.4125710532415621</v>
      </c>
      <c r="F138" s="7" t="str">
        <f>IFERROR(VLOOKUP($B138, '[2]Official Price List'!$B$1:$N$1800, 9, FALSE), "")</f>
        <v>EA</v>
      </c>
      <c r="G138" s="7">
        <f>IFERROR(IF(VLOOKUP($B138, '[2]Official Price List'!$B$1:$N$1800, 10, FALSE)=0, "", VLOOKUP($B138, '[2]Official Price List'!$B$1:$N$1800, 10, FALSE)), "")</f>
        <v>10</v>
      </c>
      <c r="H138" s="8" t="str">
        <f>IFERROR(VLOOKUP($B138, '[2]Official Price List'!$B$1:$N$1800, 11, FALSE), "")</f>
        <v>671436239168</v>
      </c>
      <c r="I138" s="8">
        <f>IFERROR(VLOOKUP($B138, '[2]Official Price List'!$B$1:$N$1800, 12, FALSE), "")</f>
        <v>0</v>
      </c>
    </row>
    <row r="139" spans="1:9" x14ac:dyDescent="0.25">
      <c r="A139" s="5"/>
      <c r="B139" s="1" t="str">
        <f>IF('[2]Official Price List'!B135="", "", '[2]Official Price List'!B135)</f>
        <v>SDW-960-PP</v>
      </c>
      <c r="C139" s="1" t="str">
        <f>IF('[2]Official Price List'!C135="", "", '[2]Official Price List'!C135)</f>
        <v>AQUA-FLO</v>
      </c>
      <c r="D139" s="1" t="str">
        <f>IF('[2]Official Price List'!G135="", "", '[2]Official Price List'!G135)</f>
        <v>CONNECTOR, REINFORCED VINYL SS 1/4" COMP X 1/4" COMP, 60" L, 7/32" ID__LB</v>
      </c>
      <c r="E139" s="6">
        <f>IFERROR(VLOOKUP($B139, '[2]Official Price List'!$B$1:$F$1800, IF(LEFT($A$1, 4)="West", 3, IF(LEFT($A$1,4)="East", 4, 5)), FALSE), "")</f>
        <v>12.093070889034745</v>
      </c>
      <c r="F139" s="7" t="str">
        <f>IFERROR(VLOOKUP($B139, '[2]Official Price List'!$B$1:$N$1800, 9, FALSE), "")</f>
        <v>EA</v>
      </c>
      <c r="G139" s="7">
        <f>IFERROR(IF(VLOOKUP($B139, '[2]Official Price List'!$B$1:$N$1800, 10, FALSE)=0, "", VLOOKUP($B139, '[2]Official Price List'!$B$1:$N$1800, 10, FALSE)), "")</f>
        <v>10</v>
      </c>
      <c r="H139" s="8" t="str">
        <f>IFERROR(VLOOKUP($B139, '[2]Official Price List'!$B$1:$N$1800, 11, FALSE), "")</f>
        <v>671436239182</v>
      </c>
      <c r="I139" s="8">
        <f>IFERROR(VLOOKUP($B139, '[2]Official Price List'!$B$1:$N$1800, 12, FALSE), "")</f>
        <v>0</v>
      </c>
    </row>
    <row r="140" spans="1:9" x14ac:dyDescent="0.25">
      <c r="A140" s="5"/>
      <c r="B140" s="1" t="str">
        <f>IF('[2]Official Price List'!B136="", "", '[2]Official Price List'!B136)</f>
        <v>SDW-972-PP</v>
      </c>
      <c r="C140" s="1" t="str">
        <f>IF('[2]Official Price List'!C136="", "", '[2]Official Price List'!C136)</f>
        <v>AQUA-FLO</v>
      </c>
      <c r="D140" s="1" t="str">
        <f>IF('[2]Official Price List'!G136="", "", '[2]Official Price List'!G136)</f>
        <v>CONNECTOR, REINFORCED VINYL SS 1/4" COMP X 1/4" COMP, 72" L, 7/32" ID__LB</v>
      </c>
      <c r="E140" s="6">
        <f>IFERROR(VLOOKUP($B140, '[2]Official Price List'!$B$1:$F$1800, IF(LEFT($A$1, 4)="West", 3, IF(LEFT($A$1,4)="East", 4, 5)), FALSE), "")</f>
        <v>12.750303002569241</v>
      </c>
      <c r="F140" s="7" t="str">
        <f>IFERROR(VLOOKUP($B140, '[2]Official Price List'!$B$1:$N$1800, 9, FALSE), "")</f>
        <v>EA</v>
      </c>
      <c r="G140" s="7">
        <f>IFERROR(IF(VLOOKUP($B140, '[2]Official Price List'!$B$1:$N$1800, 10, FALSE)=0, "", VLOOKUP($B140, '[2]Official Price List'!$B$1:$N$1800, 10, FALSE)), "")</f>
        <v>10</v>
      </c>
      <c r="H140" s="8" t="str">
        <f>IFERROR(VLOOKUP($B140, '[2]Official Price List'!$B$1:$N$1800, 11, FALSE), "")</f>
        <v>671436239199</v>
      </c>
      <c r="I140" s="8">
        <f>IFERROR(VLOOKUP($B140, '[2]Official Price List'!$B$1:$N$1800, 12, FALSE), "")</f>
        <v>0</v>
      </c>
    </row>
    <row r="141" spans="1:9" x14ac:dyDescent="0.25">
      <c r="A141" s="5"/>
      <c r="B141" s="1" t="str">
        <f>IF('[2]Official Price List'!B137="", "", '[2]Official Price List'!B137)</f>
        <v>SFC-109-PP</v>
      </c>
      <c r="C141" s="1" t="str">
        <f>IF('[2]Official Price List'!C137="", "", '[2]Official Price List'!C137)</f>
        <v>AQUA-FLO</v>
      </c>
      <c r="D141" s="1" t="str">
        <f>IF('[2]Official Price List'!G137="", "", '[2]Official Price List'!G137)</f>
        <v>CONNECTOR, MIGHTYFLEX, 1/2" FIP X 3/8" COMP. 9"l X 5/16" ID, IW IND, __LO</v>
      </c>
      <c r="E141" s="6">
        <f>IFERROR(VLOOKUP($B141, '[2]Official Price List'!$B$1:$F$1800, IF(LEFT($A$1, 4)="West", 3, IF(LEFT($A$1,4)="East", 4, 5)), FALSE), "")</f>
        <v>3.8119462585000825</v>
      </c>
      <c r="F141" s="7" t="str">
        <f>IFERROR(VLOOKUP($B141, '[2]Official Price List'!$B$1:$N$1800, 9, FALSE), "")</f>
        <v>EA</v>
      </c>
      <c r="G141" s="7">
        <f>IFERROR(IF(VLOOKUP($B141, '[2]Official Price List'!$B$1:$N$1800, 10, FALSE)=0, "", VLOOKUP($B141, '[2]Official Price List'!$B$1:$N$1800, 10, FALSE)), "")</f>
        <v>25</v>
      </c>
      <c r="H141" s="8" t="str">
        <f>IFERROR(VLOOKUP($B141, '[2]Official Price List'!$B$1:$N$1800, 11, FALSE), "")</f>
        <v>042867014479</v>
      </c>
      <c r="I141" s="8">
        <f>IFERROR(VLOOKUP($B141, '[2]Official Price List'!$B$1:$N$1800, 12, FALSE), "")</f>
        <v>0</v>
      </c>
    </row>
    <row r="142" spans="1:9" x14ac:dyDescent="0.25">
      <c r="A142" s="5"/>
      <c r="B142" s="1" t="str">
        <f>IF('[2]Official Price List'!B138="", "", '[2]Official Price List'!B138)</f>
        <v>SFC-112-PP</v>
      </c>
      <c r="C142" s="1" t="str">
        <f>IF('[2]Official Price List'!C138="", "", '[2]Official Price List'!C138)</f>
        <v>AQUA-FLO</v>
      </c>
      <c r="D142" s="1" t="str">
        <f>IF('[2]Official Price List'!G138="", "", '[2]Official Price List'!G138)</f>
        <v>CONNECTOR, MIGHTYFLEX, 1/2" FIP X 3/8" COMP. 12" L X 5/16" ID,_____LO</v>
      </c>
      <c r="E142" s="6">
        <f>IFERROR(VLOOKUP($B142, '[2]Official Price List'!$B$1:$F$1800, IF(LEFT($A$1, 4)="West", 3, IF(LEFT($A$1,4)="East", 4, 5)), FALSE), "")</f>
        <v>3.8908141121242226</v>
      </c>
      <c r="F142" s="7" t="str">
        <f>IFERROR(VLOOKUP($B142, '[2]Official Price List'!$B$1:$N$1800, 9, FALSE), "")</f>
        <v>EA</v>
      </c>
      <c r="G142" s="7">
        <f>IFERROR(IF(VLOOKUP($B142, '[2]Official Price List'!$B$1:$N$1800, 10, FALSE)=0, "", VLOOKUP($B142, '[2]Official Price List'!$B$1:$N$1800, 10, FALSE)), "")</f>
        <v>25</v>
      </c>
      <c r="H142" s="8" t="str">
        <f>IFERROR(VLOOKUP($B142, '[2]Official Price List'!$B$1:$N$1800, 11, FALSE), "")</f>
        <v>042867005446</v>
      </c>
      <c r="I142" s="8">
        <f>IFERROR(VLOOKUP($B142, '[2]Official Price List'!$B$1:$N$1800, 12, FALSE), "")</f>
        <v>0</v>
      </c>
    </row>
    <row r="143" spans="1:9" x14ac:dyDescent="0.25">
      <c r="A143" s="5"/>
      <c r="B143" s="1" t="str">
        <f>IF('[2]Official Price List'!B139="", "", '[2]Official Price List'!B139)</f>
        <v>SFC-116-PP</v>
      </c>
      <c r="C143" s="1" t="str">
        <f>IF('[2]Official Price List'!C139="", "", '[2]Official Price List'!C139)</f>
        <v>AQUA-FLO</v>
      </c>
      <c r="D143" s="1" t="str">
        <f>IF('[2]Official Price List'!G139="", "", '[2]Official Price List'!G139)</f>
        <v>CONNECTOR, MIGHTYFLEX, 1/2" FIP X 3/8" COMP. 16" L X 5/16" ID,_____LO</v>
      </c>
      <c r="E143" s="6">
        <f>IFERROR(VLOOKUP($B143, '[2]Official Price List'!$B$1:$F$1800, IF(LEFT($A$1, 4)="West", 3, IF(LEFT($A$1,4)="East", 4, 5)), FALSE), "")</f>
        <v>4.0748391039138827</v>
      </c>
      <c r="F143" s="7" t="str">
        <f>IFERROR(VLOOKUP($B143, '[2]Official Price List'!$B$1:$N$1800, 9, FALSE), "")</f>
        <v>EA</v>
      </c>
      <c r="G143" s="7">
        <f>IFERROR(IF(VLOOKUP($B143, '[2]Official Price List'!$B$1:$N$1800, 10, FALSE)=0, "", VLOOKUP($B143, '[2]Official Price List'!$B$1:$N$1800, 10, FALSE)), "")</f>
        <v>25</v>
      </c>
      <c r="H143" s="8" t="str">
        <f>IFERROR(VLOOKUP($B143, '[2]Official Price List'!$B$1:$N$1800, 11, FALSE), "")</f>
        <v>042867005743</v>
      </c>
      <c r="I143" s="8">
        <f>IFERROR(VLOOKUP($B143, '[2]Official Price List'!$B$1:$N$1800, 12, FALSE), "")</f>
        <v>0</v>
      </c>
    </row>
    <row r="144" spans="1:9" x14ac:dyDescent="0.25">
      <c r="A144" s="5"/>
      <c r="B144" s="1" t="str">
        <f>IF('[2]Official Price List'!B140="", "", '[2]Official Price List'!B140)</f>
        <v>SFC-120-PP</v>
      </c>
      <c r="C144" s="1" t="str">
        <f>IF('[2]Official Price List'!C140="", "", '[2]Official Price List'!C140)</f>
        <v>AQUA-FLO</v>
      </c>
      <c r="D144" s="1" t="str">
        <f>IF('[2]Official Price List'!G140="", "", '[2]Official Price List'!G140)</f>
        <v>CONNECTOR, MIGHTYFLEX, 1/2" FIP X 3/8" COMP. 20" L X 5/16" ID, ____LO</v>
      </c>
      <c r="E144" s="6">
        <f>IFERROR(VLOOKUP($B144, '[2]Official Price List'!$B$1:$F$1800, IF(LEFT($A$1, 4)="West", 3, IF(LEFT($A$1,4)="East", 4, 5)), FALSE), "")</f>
        <v>4.2217962045001958</v>
      </c>
      <c r="F144" s="7" t="str">
        <f>IFERROR(VLOOKUP($B144, '[2]Official Price List'!$B$1:$N$1800, 9, FALSE), "")</f>
        <v>EA</v>
      </c>
      <c r="G144" s="7">
        <f>IFERROR(IF(VLOOKUP($B144, '[2]Official Price List'!$B$1:$N$1800, 10, FALSE)=0, "", VLOOKUP($B144, '[2]Official Price List'!$B$1:$N$1800, 10, FALSE)), "")</f>
        <v>25</v>
      </c>
      <c r="H144" s="8" t="str">
        <f>IFERROR(VLOOKUP($B144, '[2]Official Price List'!$B$1:$N$1800, 11, FALSE), "")</f>
        <v>042867005750</v>
      </c>
      <c r="I144" s="8">
        <f>IFERROR(VLOOKUP($B144, '[2]Official Price List'!$B$1:$N$1800, 12, FALSE), "")</f>
        <v>0</v>
      </c>
    </row>
    <row r="145" spans="1:9" x14ac:dyDescent="0.25">
      <c r="A145" s="5"/>
      <c r="B145" s="1" t="str">
        <f>IF('[2]Official Price List'!B141="", "", '[2]Official Price List'!B141)</f>
        <v>SFC-124-PP</v>
      </c>
      <c r="C145" s="1" t="str">
        <f>IF('[2]Official Price List'!C141="", "", '[2]Official Price List'!C141)</f>
        <v>AQUA-FLO</v>
      </c>
      <c r="D145" s="1" t="str">
        <f>IF('[2]Official Price List'!G141="", "", '[2]Official Price List'!G141)</f>
        <v>CONNECTOR, MIGHTYFLEX, 1/2" FIP X 3/8" COMP. 24" LONG X 5/16" ID__LB</v>
      </c>
      <c r="E145" s="6">
        <f>IFERROR(VLOOKUP($B145, '[2]Official Price List'!$B$1:$F$1800, IF(LEFT($A$1, 4)="West", 3, IF(LEFT($A$1,4)="East", 4, 5)), FALSE), "")</f>
        <v>4.68</v>
      </c>
      <c r="F145" s="7" t="str">
        <f>IFERROR(VLOOKUP($B145, '[2]Official Price List'!$B$1:$N$1800, 9, FALSE), "")</f>
        <v>EA</v>
      </c>
      <c r="G145" s="7">
        <f>IFERROR(IF(VLOOKUP($B145, '[2]Official Price List'!$B$1:$N$1800, 10, FALSE)=0, "", VLOOKUP($B145, '[2]Official Price List'!$B$1:$N$1800, 10, FALSE)), "")</f>
        <v>25</v>
      </c>
      <c r="H145" s="8" t="str">
        <f>IFERROR(VLOOKUP($B145, '[2]Official Price List'!$B$1:$N$1800, 11, FALSE), "")</f>
        <v>042867011133</v>
      </c>
      <c r="I145" s="8">
        <f>IFERROR(VLOOKUP($B145, '[2]Official Price List'!$B$1:$N$1800, 12, FALSE), "")</f>
        <v>0</v>
      </c>
    </row>
    <row r="146" spans="1:9" x14ac:dyDescent="0.25">
      <c r="A146" s="5"/>
      <c r="B146" s="1" t="str">
        <f>IF('[2]Official Price List'!B142="", "", '[2]Official Price List'!B142)</f>
        <v>SFC-130-PP</v>
      </c>
      <c r="C146" s="1" t="str">
        <f>IF('[2]Official Price List'!C142="", "", '[2]Official Price List'!C142)</f>
        <v>AQUA-FLO</v>
      </c>
      <c r="D146" s="1" t="str">
        <f>IF('[2]Official Price List'!G142="", "", '[2]Official Price List'!G142)</f>
        <v>CONNECTOR, MIGHTYFLEX, 1/2" FIP X 3/8" COMP. 30" LONG X 5/16" ID__LB</v>
      </c>
      <c r="E146" s="6">
        <f>IFERROR(VLOOKUP($B146, '[2]Official Price List'!$B$1:$F$1800, IF(LEFT($A$1, 4)="West", 3, IF(LEFT($A$1,4)="East", 4, 5)), FALSE), "")</f>
        <v>5.3039999999999994</v>
      </c>
      <c r="F146" s="7" t="str">
        <f>IFERROR(VLOOKUP($B146, '[2]Official Price List'!$B$1:$N$1800, 9, FALSE), "")</f>
        <v>EA</v>
      </c>
      <c r="G146" s="7">
        <f>IFERROR(IF(VLOOKUP($B146, '[2]Official Price List'!$B$1:$N$1800, 10, FALSE)=0, "", VLOOKUP($B146, '[2]Official Price List'!$B$1:$N$1800, 10, FALSE)), "")</f>
        <v>25</v>
      </c>
      <c r="H146" s="8" t="str">
        <f>IFERROR(VLOOKUP($B146, '[2]Official Price List'!$B$1:$N$1800, 11, FALSE), "")</f>
        <v>042867005767</v>
      </c>
      <c r="I146" s="8">
        <f>IFERROR(VLOOKUP($B146, '[2]Official Price List'!$B$1:$N$1800, 12, FALSE), "")</f>
        <v>0</v>
      </c>
    </row>
    <row r="147" spans="1:9" x14ac:dyDescent="0.25">
      <c r="A147" s="5"/>
      <c r="B147" s="1" t="str">
        <f>IF('[2]Official Price List'!B143="", "", '[2]Official Price List'!B143)</f>
        <v>SFC-136-PP</v>
      </c>
      <c r="C147" s="1" t="str">
        <f>IF('[2]Official Price List'!C143="", "", '[2]Official Price List'!C143)</f>
        <v>AQUA-FLO</v>
      </c>
      <c r="D147" s="1" t="str">
        <f>IF('[2]Official Price List'!G143="", "", '[2]Official Price List'!G143)</f>
        <v>CONNECTOR, MIGHTYFLEX, 1/2" FIP X 3/8" COMP. 36" LONG X 5/16" ID__LB</v>
      </c>
      <c r="E147" s="6">
        <f>IFERROR(VLOOKUP($B147, '[2]Official Price List'!$B$1:$F$1800, IF(LEFT($A$1, 4)="West", 3, IF(LEFT($A$1,4)="East", 4, 5)), FALSE), "")</f>
        <v>6.3960000000000008</v>
      </c>
      <c r="F147" s="7" t="str">
        <f>IFERROR(VLOOKUP($B147, '[2]Official Price List'!$B$1:$N$1800, 9, FALSE), "")</f>
        <v>EA</v>
      </c>
      <c r="G147" s="7">
        <f>IFERROR(IF(VLOOKUP($B147, '[2]Official Price List'!$B$1:$N$1800, 10, FALSE)=0, "", VLOOKUP($B147, '[2]Official Price List'!$B$1:$N$1800, 10, FALSE)), "")</f>
        <v>25</v>
      </c>
      <c r="H147" s="8" t="str">
        <f>IFERROR(VLOOKUP($B147, '[2]Official Price List'!$B$1:$N$1800, 11, FALSE), "")</f>
        <v>042867011140</v>
      </c>
      <c r="I147" s="8">
        <f>IFERROR(VLOOKUP($B147, '[2]Official Price List'!$B$1:$N$1800, 12, FALSE), "")</f>
        <v>0</v>
      </c>
    </row>
    <row r="148" spans="1:9" x14ac:dyDescent="0.25">
      <c r="A148" s="5"/>
      <c r="B148" s="1" t="str">
        <f>IF('[2]Official Price List'!B144="", "", '[2]Official Price List'!B144)</f>
        <v>SFC-148-PP</v>
      </c>
      <c r="C148" s="1" t="str">
        <f>IF('[2]Official Price List'!C144="", "", '[2]Official Price List'!C144)</f>
        <v>AQUA-FLO</v>
      </c>
      <c r="D148" s="1" t="str">
        <f>IF('[2]Official Price List'!G144="", "", '[2]Official Price List'!G144)</f>
        <v>CONNECTOR, MIGHTYFLEX, 1/2" FIP X 3/8" COMP. 48" LONG X 5/16" ID__LB</v>
      </c>
      <c r="E148" s="6">
        <f>IFERROR(VLOOKUP($B148, '[2]Official Price List'!$B$1:$F$1800, IF(LEFT($A$1, 4)="West", 3, IF(LEFT($A$1,4)="East", 4, 5)), FALSE), "")</f>
        <v>8.0182317851208644</v>
      </c>
      <c r="F148" s="7" t="str">
        <f>IFERROR(VLOOKUP($B148, '[2]Official Price List'!$B$1:$N$1800, 9, FALSE), "")</f>
        <v>EA</v>
      </c>
      <c r="G148" s="7">
        <f>IFERROR(IF(VLOOKUP($B148, '[2]Official Price List'!$B$1:$N$1800, 10, FALSE)=0, "", VLOOKUP($B148, '[2]Official Price List'!$B$1:$N$1800, 10, FALSE)), "")</f>
        <v>10</v>
      </c>
      <c r="H148" s="8" t="str">
        <f>IFERROR(VLOOKUP($B148, '[2]Official Price List'!$B$1:$N$1800, 11, FALSE), "")</f>
        <v>042867011157</v>
      </c>
      <c r="I148" s="8">
        <f>IFERROR(VLOOKUP($B148, '[2]Official Price List'!$B$1:$N$1800, 12, FALSE), "")</f>
        <v>0</v>
      </c>
    </row>
    <row r="149" spans="1:9" x14ac:dyDescent="0.25">
      <c r="A149" s="5"/>
      <c r="B149" s="1" t="str">
        <f>IF('[2]Official Price List'!B145="", "", '[2]Official Price List'!B145)</f>
        <v>SFC-160-PP</v>
      </c>
      <c r="C149" s="1" t="str">
        <f>IF('[2]Official Price List'!C145="", "", '[2]Official Price List'!C145)</f>
        <v>AQUA-FLO</v>
      </c>
      <c r="D149" s="1" t="str">
        <f>IF('[2]Official Price List'!G145="", "", '[2]Official Price List'!G145)</f>
        <v>CONNECTOR, MIGHTYFLEX, 1/2" FIP X 3/8" COMP. 60" LONG X 5/16" ID_ LB</v>
      </c>
      <c r="E149" s="6">
        <f>IFERROR(VLOOKUP($B149, '[2]Official Price List'!$B$1:$F$1800, IF(LEFT($A$1, 4)="West", 3, IF(LEFT($A$1,4)="East", 4, 5)), FALSE), "")</f>
        <v>9.2012495894829573</v>
      </c>
      <c r="F149" s="7" t="str">
        <f>IFERROR(VLOOKUP($B149, '[2]Official Price List'!$B$1:$N$1800, 9, FALSE), "")</f>
        <v>EA</v>
      </c>
      <c r="G149" s="7">
        <f>IFERROR(IF(VLOOKUP($B149, '[2]Official Price List'!$B$1:$N$1800, 10, FALSE)=0, "", VLOOKUP($B149, '[2]Official Price List'!$B$1:$N$1800, 10, FALSE)), "")</f>
        <v>10</v>
      </c>
      <c r="H149" s="8" t="str">
        <f>IFERROR(VLOOKUP($B149, '[2]Official Price List'!$B$1:$N$1800, 11, FALSE), "")</f>
        <v>671436239854</v>
      </c>
      <c r="I149" s="8">
        <f>IFERROR(VLOOKUP($B149, '[2]Official Price List'!$B$1:$N$1800, 12, FALSE), "")</f>
        <v>0</v>
      </c>
    </row>
    <row r="150" spans="1:9" x14ac:dyDescent="0.25">
      <c r="A150" s="5"/>
      <c r="B150" s="1" t="str">
        <f>IF('[2]Official Price List'!B146="", "", '[2]Official Price List'!B146)</f>
        <v>SFC-172-PP</v>
      </c>
      <c r="C150" s="1" t="str">
        <f>IF('[2]Official Price List'!C146="", "", '[2]Official Price List'!C146)</f>
        <v>AQUA-FLO</v>
      </c>
      <c r="D150" s="1" t="str">
        <f>IF('[2]Official Price List'!G146="", "", '[2]Official Price List'!G146)</f>
        <v>CONNECTOR, MIGHTYFLEX, 1/2" FIP X 3/8" COMP. 72" LONG X 5/16" ID</v>
      </c>
      <c r="E150" s="6">
        <f>IFERROR(VLOOKUP($B150, '[2]Official Price List'!$B$1:$F$1800, IF(LEFT($A$1, 4)="West", 3, IF(LEFT($A$1,4)="East", 4, 5)), FALSE), "")</f>
        <v>9.8584817030174552</v>
      </c>
      <c r="F150" s="7" t="str">
        <f>IFERROR(VLOOKUP($B150, '[2]Official Price List'!$B$1:$N$1800, 9, FALSE), "")</f>
        <v>EA</v>
      </c>
      <c r="G150" s="7">
        <f>IFERROR(IF(VLOOKUP($B150, '[2]Official Price List'!$B$1:$N$1800, 10, FALSE)=0, "", VLOOKUP($B150, '[2]Official Price List'!$B$1:$N$1800, 10, FALSE)), "")</f>
        <v>25</v>
      </c>
      <c r="H150" s="8" t="str">
        <f>IFERROR(VLOOKUP($B150, '[2]Official Price List'!$B$1:$N$1800, 11, FALSE), "")</f>
        <v>671436239861</v>
      </c>
      <c r="I150" s="8">
        <f>IFERROR(VLOOKUP($B150, '[2]Official Price List'!$B$1:$N$1800, 12, FALSE), "")</f>
        <v>0</v>
      </c>
    </row>
    <row r="151" spans="1:9" x14ac:dyDescent="0.25">
      <c r="A151" s="5"/>
      <c r="B151" s="1" t="str">
        <f>IF('[2]Official Price List'!B147="", "", '[2]Official Price List'!B147)</f>
        <v>SFC-196-PP</v>
      </c>
      <c r="C151" s="1" t="str">
        <f>IF('[2]Official Price List'!C147="", "", '[2]Official Price List'!C147)</f>
        <v>AQUA-FLO</v>
      </c>
      <c r="D151" s="1" t="str">
        <f>IF('[2]Official Price List'!G147="", "", '[2]Official Price List'!G147)</f>
        <v>CONNECTOR, MIGHTYFLEX 1/2" FIP X 3/8" COMP. 96" LONG X 5/16" ID</v>
      </c>
      <c r="E151" s="6">
        <f>IFERROR(VLOOKUP($B151, '[2]Official Price List'!$B$1:$F$1800, IF(LEFT($A$1, 4)="West", 3, IF(LEFT($A$1,4)="East", 4, 5)), FALSE), "")</f>
        <v>12.881749425276144</v>
      </c>
      <c r="F151" s="7" t="str">
        <f>IFERROR(VLOOKUP($B151, '[2]Official Price List'!$B$1:$N$1800, 9, FALSE), "")</f>
        <v>EA</v>
      </c>
      <c r="G151" s="7">
        <f>IFERROR(IF(VLOOKUP($B151, '[2]Official Price List'!$B$1:$N$1800, 10, FALSE)=0, "", VLOOKUP($B151, '[2]Official Price List'!$B$1:$N$1800, 10, FALSE)), "")</f>
        <v>10</v>
      </c>
      <c r="H151" s="8" t="str">
        <f>IFERROR(VLOOKUP($B151, '[2]Official Price List'!$B$1:$N$1800, 11, FALSE), "")</f>
        <v>00042867014486</v>
      </c>
      <c r="I151" s="8">
        <f>IFERROR(VLOOKUP($B151, '[2]Official Price List'!$B$1:$N$1800, 12, FALSE), "")</f>
        <v>0</v>
      </c>
    </row>
    <row r="152" spans="1:9" x14ac:dyDescent="0.25">
      <c r="A152" s="5"/>
      <c r="B152" s="1" t="str">
        <f>IF('[2]Official Price List'!B148="", "", '[2]Official Price List'!B148)</f>
        <v>SFC-212-PP</v>
      </c>
      <c r="C152" s="1" t="str">
        <f>IF('[2]Official Price List'!C148="", "", '[2]Official Price List'!C148)</f>
        <v>AQUA-FLO</v>
      </c>
      <c r="D152" s="1" t="str">
        <f>IF('[2]Official Price List'!G148="", "", '[2]Official Price List'!G148)</f>
        <v>CONNECTOR, MIGHTYFLEX, 7/16"COMP X 1/2"FIP 12" L X 5/16" ID,_____LO</v>
      </c>
      <c r="E152" s="6">
        <f>IFERROR(VLOOKUP($B152, '[2]Official Price List'!$B$1:$F$1800, IF(LEFT($A$1, 4)="West", 3, IF(LEFT($A$1,4)="East", 4, 5)), FALSE), "")</f>
        <v>4.0748391039138827</v>
      </c>
      <c r="F152" s="7" t="str">
        <f>IFERROR(VLOOKUP($B152, '[2]Official Price List'!$B$1:$N$1800, 9, FALSE), "")</f>
        <v>EA</v>
      </c>
      <c r="G152" s="7">
        <f>IFERROR(IF(VLOOKUP($B152, '[2]Official Price List'!$B$1:$N$1800, 10, FALSE)=0, "", VLOOKUP($B152, '[2]Official Price List'!$B$1:$N$1800, 10, FALSE)), "")</f>
        <v>25</v>
      </c>
      <c r="H152" s="8" t="str">
        <f>IFERROR(VLOOKUP($B152, '[2]Official Price List'!$B$1:$N$1800, 11, FALSE), "")</f>
        <v>042867520970</v>
      </c>
      <c r="I152" s="8">
        <f>IFERROR(VLOOKUP($B152, '[2]Official Price List'!$B$1:$N$1800, 12, FALSE), "")</f>
        <v>0</v>
      </c>
    </row>
    <row r="153" spans="1:9" x14ac:dyDescent="0.25">
      <c r="A153" s="5"/>
      <c r="B153" s="1" t="str">
        <f>IF('[2]Official Price List'!B149="", "", '[2]Official Price List'!B149)</f>
        <v>SFC-216-PP</v>
      </c>
      <c r="C153" s="1" t="str">
        <f>IF('[2]Official Price List'!C149="", "", '[2]Official Price List'!C149)</f>
        <v>AQUA-FLO</v>
      </c>
      <c r="D153" s="1" t="str">
        <f>IF('[2]Official Price List'!G149="", "", '[2]Official Price List'!G149)</f>
        <v>CONNECTOR, MIGHTYFLEX, 7/16" COMP. X 1/2" FIP 16" L X 5/16" ID,_____LO</v>
      </c>
      <c r="E153" s="6">
        <f>IFERROR(VLOOKUP($B153, '[2]Official Price List'!$B$1:$F$1800, IF(LEFT($A$1, 4)="West", 3, IF(LEFT($A$1,4)="East", 4, 5)), FALSE), "")</f>
        <v>4.7320712174483788</v>
      </c>
      <c r="F153" s="7" t="str">
        <f>IFERROR(VLOOKUP($B153, '[2]Official Price List'!$B$1:$N$1800, 9, FALSE), "")</f>
        <v>EA</v>
      </c>
      <c r="G153" s="7">
        <f>IFERROR(IF(VLOOKUP($B153, '[2]Official Price List'!$B$1:$N$1800, 10, FALSE)=0, "", VLOOKUP($B153, '[2]Official Price List'!$B$1:$N$1800, 10, FALSE)), "")</f>
        <v>25</v>
      </c>
      <c r="H153" s="8" t="str">
        <f>IFERROR(VLOOKUP($B153, '[2]Official Price List'!$B$1:$N$1800, 11, FALSE), "")</f>
        <v>042867520987</v>
      </c>
      <c r="I153" s="8">
        <f>IFERROR(VLOOKUP($B153, '[2]Official Price List'!$B$1:$N$1800, 12, FALSE), "")</f>
        <v>0</v>
      </c>
    </row>
    <row r="154" spans="1:9" x14ac:dyDescent="0.25">
      <c r="A154" s="5"/>
      <c r="B154" s="1" t="str">
        <f>IF('[2]Official Price List'!B150="", "", '[2]Official Price List'!B150)</f>
        <v>SFC-220-PP</v>
      </c>
      <c r="C154" s="1" t="str">
        <f>IF('[2]Official Price List'!C150="", "", '[2]Official Price List'!C150)</f>
        <v>AQUA-FLO</v>
      </c>
      <c r="D154" s="1" t="str">
        <f>IF('[2]Official Price List'!G150="", "", '[2]Official Price List'!G150)</f>
        <v>CONNECTOR, MIGHTYFLEX, 7/16" COMP. X 1/2" FIP 20" L X 5/16" ID,_____LO</v>
      </c>
      <c r="E154" s="6">
        <f>IFERROR(VLOOKUP($B154, '[2]Official Price List'!$B$1:$F$1800, IF(LEFT($A$1, 4)="West", 3, IF(LEFT($A$1,4)="East", 4, 5)), FALSE), "")</f>
        <v>5.0475426319449364</v>
      </c>
      <c r="F154" s="7" t="str">
        <f>IFERROR(VLOOKUP($B154, '[2]Official Price List'!$B$1:$N$1800, 9, FALSE), "")</f>
        <v>EA</v>
      </c>
      <c r="G154" s="7">
        <f>IFERROR(IF(VLOOKUP($B154, '[2]Official Price List'!$B$1:$N$1800, 10, FALSE)=0, "", VLOOKUP($B154, '[2]Official Price List'!$B$1:$N$1800, 10, FALSE)), "")</f>
        <v>25</v>
      </c>
      <c r="H154" s="8" t="str">
        <f>IFERROR(VLOOKUP($B154, '[2]Official Price List'!$B$1:$N$1800, 11, FALSE), "")</f>
        <v>042867520994</v>
      </c>
      <c r="I154" s="8">
        <f>IFERROR(VLOOKUP($B154, '[2]Official Price List'!$B$1:$N$1800, 12, FALSE), "")</f>
        <v>0</v>
      </c>
    </row>
    <row r="155" spans="1:9" x14ac:dyDescent="0.25">
      <c r="A155" s="5"/>
      <c r="B155" s="1" t="str">
        <f>IF('[2]Official Price List'!B151="", "", '[2]Official Price List'!B151)</f>
        <v>SFC-224-PP</v>
      </c>
      <c r="C155" s="1" t="str">
        <f>IF('[2]Official Price List'!C151="", "", '[2]Official Price List'!C151)</f>
        <v>AQUA-FLO</v>
      </c>
      <c r="D155" s="1" t="str">
        <f>IF('[2]Official Price List'!G151="", "", '[2]Official Price List'!G151)</f>
        <v>CONNECTOR, MIGHTYFLEX, 7/16" COMP. X 1/2" FIP 24" LONG X 5/16" ID</v>
      </c>
      <c r="E155" s="6">
        <f>IFERROR(VLOOKUP($B155, '[2]Official Price List'!$B$1:$F$1800, IF(LEFT($A$1, 4)="West", 3, IF(LEFT($A$1,4)="East", 4, 5)), FALSE), "")</f>
        <v>5.3893033309828748</v>
      </c>
      <c r="F155" s="7" t="str">
        <f>IFERROR(VLOOKUP($B155, '[2]Official Price List'!$B$1:$N$1800, 9, FALSE), "")</f>
        <v>EA</v>
      </c>
      <c r="G155" s="7">
        <f>IFERROR(IF(VLOOKUP($B155, '[2]Official Price List'!$B$1:$N$1800, 10, FALSE)=0, "", VLOOKUP($B155, '[2]Official Price List'!$B$1:$N$1800, 10, FALSE)), "")</f>
        <v>25</v>
      </c>
      <c r="H155" s="8" t="str">
        <f>IFERROR(VLOOKUP($B155, '[2]Official Price List'!$B$1:$N$1800, 11, FALSE), "")</f>
        <v>671436239892</v>
      </c>
      <c r="I155" s="8">
        <f>IFERROR(VLOOKUP($B155, '[2]Official Price List'!$B$1:$N$1800, 12, FALSE), "")</f>
        <v>0</v>
      </c>
    </row>
    <row r="156" spans="1:9" x14ac:dyDescent="0.25">
      <c r="A156" s="5"/>
      <c r="B156" s="1" t="str">
        <f>IF('[2]Official Price List'!B152="", "", '[2]Official Price List'!B152)</f>
        <v>SFC-309-PP</v>
      </c>
      <c r="C156" s="1" t="str">
        <f>IF('[2]Official Price List'!C152="", "", '[2]Official Price List'!C152)</f>
        <v>AQUA-FLO</v>
      </c>
      <c r="D156" s="1" t="str">
        <f>IF('[2]Official Price List'!G152="", "", '[2]Official Price List'!G152)</f>
        <v>CONNECTOR, MIGHTYFLEX, 1/2" FIP X 1/2" COMP. 9" L X 5/16" ID,______LO</v>
      </c>
      <c r="E156" s="6">
        <f>IFERROR(VLOOKUP($B156, '[2]Official Price List'!$B$1:$F$1800, IF(LEFT($A$1, 4)="West", 3, IF(LEFT($A$1,4)="East", 4, 5)), FALSE), "")</f>
        <v>4.0748391039138827</v>
      </c>
      <c r="F156" s="7" t="str">
        <f>IFERROR(VLOOKUP($B156, '[2]Official Price List'!$B$1:$N$1800, 9, FALSE), "")</f>
        <v>EA</v>
      </c>
      <c r="G156" s="7">
        <f>IFERROR(IF(VLOOKUP($B156, '[2]Official Price List'!$B$1:$N$1800, 10, FALSE)=0, "", VLOOKUP($B156, '[2]Official Price List'!$B$1:$N$1800, 10, FALSE)), "")</f>
        <v>25</v>
      </c>
      <c r="H156" s="8" t="str">
        <f>IFERROR(VLOOKUP($B156, '[2]Official Price List'!$B$1:$N$1800, 11, FALSE), "")</f>
        <v>671436240355</v>
      </c>
      <c r="I156" s="8">
        <f>IFERROR(VLOOKUP($B156, '[2]Official Price List'!$B$1:$N$1800, 12, FALSE), "")</f>
        <v>0</v>
      </c>
    </row>
    <row r="157" spans="1:9" x14ac:dyDescent="0.25">
      <c r="A157" s="5"/>
      <c r="B157" s="1" t="str">
        <f>IF('[2]Official Price List'!B153="", "", '[2]Official Price List'!B153)</f>
        <v>SFC-312-PP</v>
      </c>
      <c r="C157" s="1" t="str">
        <f>IF('[2]Official Price List'!C153="", "", '[2]Official Price List'!C153)</f>
        <v>AQUA-FLO</v>
      </c>
      <c r="D157" s="1" t="str">
        <f>IF('[2]Official Price List'!G153="", "", '[2]Official Price List'!G153)</f>
        <v>CONNECTOR, MIGHTYFLEX, 1/2" FIP X 1/2" COMP. 12" L X 5/16" ID,_____LO</v>
      </c>
      <c r="E157" s="6">
        <f>IFERROR(VLOOKUP($B157, '[2]Official Price List'!$B$1:$F$1800, IF(LEFT($A$1, 4)="West", 3, IF(LEFT($A$1,4)="East", 4, 5)), FALSE), "")</f>
        <v>7.3609996715863657</v>
      </c>
      <c r="F157" s="7" t="str">
        <f>IFERROR(VLOOKUP($B157, '[2]Official Price List'!$B$1:$N$1800, 9, FALSE), "")</f>
        <v>EA</v>
      </c>
      <c r="G157" s="7">
        <f>IFERROR(IF(VLOOKUP($B157, '[2]Official Price List'!$B$1:$N$1800, 10, FALSE)=0, "", VLOOKUP($B157, '[2]Official Price List'!$B$1:$N$1800, 10, FALSE)), "")</f>
        <v>25</v>
      </c>
      <c r="H157" s="8" t="str">
        <f>IFERROR(VLOOKUP($B157, '[2]Official Price List'!$B$1:$N$1800, 11, FALSE), "")</f>
        <v>042867005774</v>
      </c>
      <c r="I157" s="8">
        <f>IFERROR(VLOOKUP($B157, '[2]Official Price List'!$B$1:$N$1800, 12, FALSE), "")</f>
        <v>0</v>
      </c>
    </row>
    <row r="158" spans="1:9" x14ac:dyDescent="0.25">
      <c r="A158" s="5"/>
      <c r="B158" s="1" t="str">
        <f>IF('[2]Official Price List'!B154="", "", '[2]Official Price List'!B154)</f>
        <v>SFC-316-PP</v>
      </c>
      <c r="C158" s="1" t="str">
        <f>IF('[2]Official Price List'!C154="", "", '[2]Official Price List'!C154)</f>
        <v>AQUA-FLO</v>
      </c>
      <c r="D158" s="1" t="str">
        <f>IF('[2]Official Price List'!G154="", "", '[2]Official Price List'!G154)</f>
        <v>CONNECTOR, MIGHTYFLEX, 1/2" FIP X 1/2" COMP. 16" L X 5/16" ID,_____LO</v>
      </c>
      <c r="E158" s="6">
        <f>IFERROR(VLOOKUP($B158, '[2]Official Price List'!$B$1:$F$1800, IF(LEFT($A$1, 4)="West", 3, IF(LEFT($A$1,4)="East", 4, 5)), FALSE), "")</f>
        <v>7.755338939707066</v>
      </c>
      <c r="F158" s="7" t="str">
        <f>IFERROR(VLOOKUP($B158, '[2]Official Price List'!$B$1:$N$1800, 9, FALSE), "")</f>
        <v>EA</v>
      </c>
      <c r="G158" s="7">
        <f>IFERROR(IF(VLOOKUP($B158, '[2]Official Price List'!$B$1:$N$1800, 10, FALSE)=0, "", VLOOKUP($B158, '[2]Official Price List'!$B$1:$N$1800, 10, FALSE)), "")</f>
        <v>25</v>
      </c>
      <c r="H158" s="8" t="str">
        <f>IFERROR(VLOOKUP($B158, '[2]Official Price List'!$B$1:$N$1800, 11, FALSE), "")</f>
        <v>042867005781</v>
      </c>
      <c r="I158" s="8">
        <f>IFERROR(VLOOKUP($B158, '[2]Official Price List'!$B$1:$N$1800, 12, FALSE), "")</f>
        <v>0</v>
      </c>
    </row>
    <row r="159" spans="1:9" x14ac:dyDescent="0.25">
      <c r="A159" s="5"/>
      <c r="B159" s="1" t="str">
        <f>IF('[2]Official Price List'!B155="", "", '[2]Official Price List'!B155)</f>
        <v>SFC-320-PP</v>
      </c>
      <c r="C159" s="1" t="str">
        <f>IF('[2]Official Price List'!C155="", "", '[2]Official Price List'!C155)</f>
        <v>AQUA-FLO</v>
      </c>
      <c r="D159" s="1" t="str">
        <f>IF('[2]Official Price List'!G155="", "", '[2]Official Price List'!G155)</f>
        <v>CONNECTOR, MIGHTYFLEX, 1/2" FIP X 1/2" COMP. 20" L X 5/16" ID,_____LO</v>
      </c>
      <c r="E159" s="6">
        <f>IFERROR(VLOOKUP($B159, '[2]Official Price List'!$B$1:$F$1800, IF(LEFT($A$1, 4)="West", 3, IF(LEFT($A$1,4)="East", 4, 5)), FALSE), "")</f>
        <v>8.5440174759484631</v>
      </c>
      <c r="F159" s="7" t="str">
        <f>IFERROR(VLOOKUP($B159, '[2]Official Price List'!$B$1:$N$1800, 9, FALSE), "")</f>
        <v>EA</v>
      </c>
      <c r="G159" s="7">
        <f>IFERROR(IF(VLOOKUP($B159, '[2]Official Price List'!$B$1:$N$1800, 10, FALSE)=0, "", VLOOKUP($B159, '[2]Official Price List'!$B$1:$N$1800, 10, FALSE)), "")</f>
        <v>25</v>
      </c>
      <c r="H159" s="8" t="str">
        <f>IFERROR(VLOOKUP($B159, '[2]Official Price List'!$B$1:$N$1800, 11, FALSE), "")</f>
        <v>042867005798</v>
      </c>
      <c r="I159" s="8">
        <f>IFERROR(VLOOKUP($B159, '[2]Official Price List'!$B$1:$N$1800, 12, FALSE), "")</f>
        <v>0</v>
      </c>
    </row>
    <row r="160" spans="1:9" x14ac:dyDescent="0.25">
      <c r="A160" s="5"/>
      <c r="B160" s="1" t="str">
        <f>IF('[2]Official Price List'!B156="", "", '[2]Official Price List'!B156)</f>
        <v>SFC-336-PP</v>
      </c>
      <c r="C160" s="1" t="str">
        <f>IF('[2]Official Price List'!C156="", "", '[2]Official Price List'!C156)</f>
        <v>AQUA-FLO</v>
      </c>
      <c r="D160" s="1" t="str">
        <f>IF('[2]Official Price List'!G156="", "", '[2]Official Price List'!G156)</f>
        <v>CONNECTOR, MIGHTYFLEX, 1/2" FIP X 1/2" COMP. 36" LONG X 5/16" ID</v>
      </c>
      <c r="E160" s="6">
        <f>IFERROR(VLOOKUP($B160, '[2]Official Price List'!$B$1:$F$1800, IF(LEFT($A$1, 4)="West", 3, IF(LEFT($A$1,4)="East", 4, 5)), FALSE), "")</f>
        <v>9.2012495894829573</v>
      </c>
      <c r="F160" s="7" t="str">
        <f>IFERROR(VLOOKUP($B160, '[2]Official Price List'!$B$1:$N$1800, 9, FALSE), "")</f>
        <v>EA</v>
      </c>
      <c r="G160" s="7">
        <f>IFERROR(IF(VLOOKUP($B160, '[2]Official Price List'!$B$1:$N$1800, 10, FALSE)=0, "", VLOOKUP($B160, '[2]Official Price List'!$B$1:$N$1800, 10, FALSE)), "")</f>
        <v>25</v>
      </c>
      <c r="H160" s="8" t="str">
        <f>IFERROR(VLOOKUP($B160, '[2]Official Price List'!$B$1:$N$1800, 11, FALSE), "")</f>
        <v>671436239908</v>
      </c>
      <c r="I160" s="8">
        <f>IFERROR(VLOOKUP($B160, '[2]Official Price List'!$B$1:$N$1800, 12, FALSE), "")</f>
        <v>0</v>
      </c>
    </row>
    <row r="161" spans="1:9" x14ac:dyDescent="0.25">
      <c r="A161" s="5"/>
      <c r="B161" s="1" t="str">
        <f>IF('[2]Official Price List'!B157="", "", '[2]Official Price List'!B157)</f>
        <v>SFC-348-PP</v>
      </c>
      <c r="C161" s="1" t="str">
        <f>IF('[2]Official Price List'!C157="", "", '[2]Official Price List'!C157)</f>
        <v>AQUA-FLO</v>
      </c>
      <c r="D161" s="1" t="str">
        <f>IF('[2]Official Price List'!G157="", "", '[2]Official Price List'!G157)</f>
        <v>CONNECTOR, MIGHTYFLEX 1/2" FIP X 1/2" COMP. 48" LONG X 5/16"__LB</v>
      </c>
      <c r="E161" s="6">
        <f>IFERROR(VLOOKUP($B161, '[2]Official Price List'!$B$1:$F$1800, IF(LEFT($A$1, 4)="West", 3, IF(LEFT($A$1,4)="East", 4, 5)), FALSE), "")</f>
        <v>9.8584817030174552</v>
      </c>
      <c r="F161" s="7" t="str">
        <f>IFERROR(VLOOKUP($B161, '[2]Official Price List'!$B$1:$N$1800, 9, FALSE), "")</f>
        <v>EA</v>
      </c>
      <c r="G161" s="7">
        <f>IFERROR(IF(VLOOKUP($B161, '[2]Official Price List'!$B$1:$N$1800, 10, FALSE)=0, "", VLOOKUP($B161, '[2]Official Price List'!$B$1:$N$1800, 10, FALSE)), "")</f>
        <v>10</v>
      </c>
      <c r="H161" s="8" t="str">
        <f>IFERROR(VLOOKUP($B161, '[2]Official Price List'!$B$1:$N$1800, 11, FALSE), "")</f>
        <v>042867017227</v>
      </c>
      <c r="I161" s="8">
        <f>IFERROR(VLOOKUP($B161, '[2]Official Price List'!$B$1:$N$1800, 12, FALSE), "")</f>
        <v>0</v>
      </c>
    </row>
    <row r="162" spans="1:9" x14ac:dyDescent="0.25">
      <c r="A162" s="5"/>
      <c r="B162" s="1" t="str">
        <f>IF('[2]Official Price List'!B158="", "", '[2]Official Price List'!B158)</f>
        <v>SFC-409-PP</v>
      </c>
      <c r="C162" s="1" t="str">
        <f>IF('[2]Official Price List'!C158="", "", '[2]Official Price List'!C158)</f>
        <v>AQUA-FLO</v>
      </c>
      <c r="D162" s="1" t="str">
        <f>IF('[2]Official Price List'!G158="", "", '[2]Official Price List'!G158)</f>
        <v>CONNECTOR, MIGHTYFLEX, 1/2" FIP X 1/2" FIP 9" L X 5/16" ID,______LO</v>
      </c>
      <c r="E162" s="6">
        <f>IFERROR(VLOOKUP($B162, '[2]Official Price List'!$B$1:$F$1800, IF(LEFT($A$1, 4)="West", 3, IF(LEFT($A$1,4)="East", 4, 5)), FALSE), "")</f>
        <v>5.7836425991035751</v>
      </c>
      <c r="F162" s="7" t="str">
        <f>IFERROR(VLOOKUP($B162, '[2]Official Price List'!$B$1:$N$1800, 9, FALSE), "")</f>
        <v>EA</v>
      </c>
      <c r="G162" s="7">
        <f>IFERROR(IF(VLOOKUP($B162, '[2]Official Price List'!$B$1:$N$1800, 10, FALSE)=0, "", VLOOKUP($B162, '[2]Official Price List'!$B$1:$N$1800, 10, FALSE)), "")</f>
        <v>25</v>
      </c>
      <c r="H162" s="8" t="str">
        <f>IFERROR(VLOOKUP($B162, '[2]Official Price List'!$B$1:$N$1800, 11, FALSE), "")</f>
        <v>042867016985</v>
      </c>
      <c r="I162" s="8">
        <f>IFERROR(VLOOKUP($B162, '[2]Official Price List'!$B$1:$N$1800, 12, FALSE), "")</f>
        <v>0</v>
      </c>
    </row>
    <row r="163" spans="1:9" x14ac:dyDescent="0.25">
      <c r="A163" s="5"/>
      <c r="B163" s="1" t="str">
        <f>IF('[2]Official Price List'!B159="", "", '[2]Official Price List'!B159)</f>
        <v>SFC-412-PP</v>
      </c>
      <c r="C163" s="1" t="str">
        <f>IF('[2]Official Price List'!C159="", "", '[2]Official Price List'!C159)</f>
        <v>AQUA-FLO</v>
      </c>
      <c r="D163" s="1" t="str">
        <f>IF('[2]Official Price List'!G159="", "", '[2]Official Price List'!G159)</f>
        <v>CONNECTOR, MIGHTYFLEX, 1/2" FIP X 1/2" FIP 12" L X 5/16" ID,_____LO</v>
      </c>
      <c r="E163" s="6">
        <f>IFERROR(VLOOKUP($B163, '[2]Official Price List'!$B$1:$F$1800, IF(LEFT($A$1, 4)="West", 3, IF(LEFT($A$1,4)="East", 4, 5)), FALSE), "")</f>
        <v>6.0728247290587536</v>
      </c>
      <c r="F163" s="7" t="str">
        <f>IFERROR(VLOOKUP($B163, '[2]Official Price List'!$B$1:$N$1800, 9, FALSE), "")</f>
        <v>EA</v>
      </c>
      <c r="G163" s="7">
        <f>IFERROR(IF(VLOOKUP($B163, '[2]Official Price List'!$B$1:$N$1800, 10, FALSE)=0, "", VLOOKUP($B163, '[2]Official Price List'!$B$1:$N$1800, 10, FALSE)), "")</f>
        <v>25</v>
      </c>
      <c r="H163" s="8" t="str">
        <f>IFERROR(VLOOKUP($B163, '[2]Official Price List'!$B$1:$N$1800, 11, FALSE), "")</f>
        <v>042867005811</v>
      </c>
      <c r="I163" s="8">
        <f>IFERROR(VLOOKUP($B163, '[2]Official Price List'!$B$1:$N$1800, 12, FALSE), "")</f>
        <v>0</v>
      </c>
    </row>
    <row r="164" spans="1:9" x14ac:dyDescent="0.25">
      <c r="A164" s="5"/>
      <c r="B164" s="1" t="str">
        <f>IF('[2]Official Price List'!B160="", "", '[2]Official Price List'!B160)</f>
        <v>SFC-416-PP</v>
      </c>
      <c r="C164" s="1" t="str">
        <f>IF('[2]Official Price List'!C160="", "", '[2]Official Price List'!C160)</f>
        <v>AQUA-FLO</v>
      </c>
      <c r="D164" s="1" t="str">
        <f>IF('[2]Official Price List'!G160="", "", '[2]Official Price List'!G160)</f>
        <v>CONNECTOR, MIGHTYFLEX, 1/2" FIP X 1/2" FIP 16" L X 5/16" ID,_____LO</v>
      </c>
      <c r="E164" s="6">
        <f>IFERROR(VLOOKUP($B164, '[2]Official Price List'!$B$1:$F$1800, IF(LEFT($A$1, 4)="West", 3, IF(LEFT($A$1,4)="East", 4, 5)), FALSE), "")</f>
        <v>6.4408747126380721</v>
      </c>
      <c r="F164" s="7" t="str">
        <f>IFERROR(VLOOKUP($B164, '[2]Official Price List'!$B$1:$N$1800, 9, FALSE), "")</f>
        <v>EA</v>
      </c>
      <c r="G164" s="7">
        <f>IFERROR(IF(VLOOKUP($B164, '[2]Official Price List'!$B$1:$N$1800, 10, FALSE)=0, "", VLOOKUP($B164, '[2]Official Price List'!$B$1:$N$1800, 10, FALSE)), "")</f>
        <v>25</v>
      </c>
      <c r="H164" s="8" t="str">
        <f>IFERROR(VLOOKUP($B164, '[2]Official Price List'!$B$1:$N$1800, 11, FALSE), "")</f>
        <v>671436014246</v>
      </c>
      <c r="I164" s="8">
        <f>IFERROR(VLOOKUP($B164, '[2]Official Price List'!$B$1:$N$1800, 12, FALSE), "")</f>
        <v>0</v>
      </c>
    </row>
    <row r="165" spans="1:9" x14ac:dyDescent="0.25">
      <c r="A165" s="5"/>
      <c r="B165" s="1" t="str">
        <f>IF('[2]Official Price List'!B161="", "", '[2]Official Price List'!B161)</f>
        <v>SFC-420-PP</v>
      </c>
      <c r="C165" s="1" t="str">
        <f>IF('[2]Official Price List'!C161="", "", '[2]Official Price List'!C161)</f>
        <v>AQUA-FLO</v>
      </c>
      <c r="D165" s="1" t="str">
        <f>IF('[2]Official Price List'!G161="", "", '[2]Official Price List'!G161)</f>
        <v>CONNECTOR, MIGHTYFLEX, 1/2" FIP X 1/2" FIP 20" L X 5/16" ID,_____LO</v>
      </c>
      <c r="E165" s="6">
        <f>IFERROR(VLOOKUP($B165, '[2]Official Price List'!$B$1:$F$1800, IF(LEFT($A$1, 4)="West", 3, IF(LEFT($A$1,4)="East", 4, 5)), FALSE), "")</f>
        <v>6.6774782735104896</v>
      </c>
      <c r="F165" s="7" t="str">
        <f>IFERROR(VLOOKUP($B165, '[2]Official Price List'!$B$1:$N$1800, 9, FALSE), "")</f>
        <v>EA</v>
      </c>
      <c r="G165" s="7">
        <f>IFERROR(IF(VLOOKUP($B165, '[2]Official Price List'!$B$1:$N$1800, 10, FALSE)=0, "", VLOOKUP($B165, '[2]Official Price List'!$B$1:$N$1800, 10, FALSE)), "")</f>
        <v>25</v>
      </c>
      <c r="H165" s="8" t="str">
        <f>IFERROR(VLOOKUP($B165, '[2]Official Price List'!$B$1:$N$1800, 11, FALSE), "")</f>
        <v>042867005835</v>
      </c>
      <c r="I165" s="8">
        <f>IFERROR(VLOOKUP($B165, '[2]Official Price List'!$B$1:$N$1800, 12, FALSE), "")</f>
        <v>0</v>
      </c>
    </row>
    <row r="166" spans="1:9" x14ac:dyDescent="0.25">
      <c r="A166" s="5"/>
      <c r="B166" s="1" t="str">
        <f>IF('[2]Official Price List'!B162="", "", '[2]Official Price List'!B162)</f>
        <v>SFC-424-PP</v>
      </c>
      <c r="C166" s="1" t="str">
        <f>IF('[2]Official Price List'!C162="", "", '[2]Official Price List'!C162)</f>
        <v>AQUA-FLO</v>
      </c>
      <c r="D166" s="1" t="str">
        <f>IF('[2]Official Price List'!G162="", "", '[2]Official Price List'!G162)</f>
        <v>CONNECTOR, MIGHTYFLEX, 1/2" FIP X 1/2" FIP 24" LONG X 5/16" ID__LB</v>
      </c>
      <c r="E166" s="6">
        <f>IFERROR(VLOOKUP($B166, '[2]Official Price List'!$B$1:$F$1800, IF(LEFT($A$1, 4)="West", 3, IF(LEFT($A$1,4)="East", 4, 5)), FALSE), "")</f>
        <v>6.9666604034656672</v>
      </c>
      <c r="F166" s="7" t="str">
        <f>IFERROR(VLOOKUP($B166, '[2]Official Price List'!$B$1:$N$1800, 9, FALSE), "")</f>
        <v>EA</v>
      </c>
      <c r="G166" s="7">
        <f>IFERROR(IF(VLOOKUP($B166, '[2]Official Price List'!$B$1:$N$1800, 10, FALSE)=0, "", VLOOKUP($B166, '[2]Official Price List'!$B$1:$N$1800, 10, FALSE)), "")</f>
        <v>25</v>
      </c>
      <c r="H166" s="8" t="str">
        <f>IFERROR(VLOOKUP($B166, '[2]Official Price List'!$B$1:$N$1800, 11, FALSE), "")</f>
        <v>042867012772</v>
      </c>
      <c r="I166" s="8">
        <f>IFERROR(VLOOKUP($B166, '[2]Official Price List'!$B$1:$N$1800, 12, FALSE), "")</f>
        <v>0</v>
      </c>
    </row>
    <row r="167" spans="1:9" x14ac:dyDescent="0.25">
      <c r="A167" s="5"/>
      <c r="B167" s="1" t="str">
        <f>IF('[2]Official Price List'!B163="", "", '[2]Official Price List'!B163)</f>
        <v>SFC-430-PP</v>
      </c>
      <c r="C167" s="1" t="str">
        <f>IF('[2]Official Price List'!C163="", "", '[2]Official Price List'!C163)</f>
        <v>AQUA-FLO</v>
      </c>
      <c r="D167" s="1" t="str">
        <f>IF('[2]Official Price List'!G163="", "", '[2]Official Price List'!G163)</f>
        <v>CONNECTOR, MIGHTYFLEX, 1/2" FIP X 1/2" FIP 30" LONG X 5/16" ID__LB</v>
      </c>
      <c r="E167" s="6">
        <f>IFERROR(VLOOKUP($B167, '[2]Official Price List'!$B$1:$F$1800, IF(LEFT($A$1, 4)="West", 3, IF(LEFT($A$1,4)="East", 4, 5)), FALSE), "")</f>
        <v>7.2295532488794674</v>
      </c>
      <c r="F167" s="7" t="str">
        <f>IFERROR(VLOOKUP($B167, '[2]Official Price List'!$B$1:$N$1800, 9, FALSE), "")</f>
        <v>EA</v>
      </c>
      <c r="G167" s="7">
        <f>IFERROR(IF(VLOOKUP($B167, '[2]Official Price List'!$B$1:$N$1800, 10, FALSE)=0, "", VLOOKUP($B167, '[2]Official Price List'!$B$1:$N$1800, 10, FALSE)), "")</f>
        <v>25</v>
      </c>
      <c r="H167" s="8" t="str">
        <f>IFERROR(VLOOKUP($B167, '[2]Official Price List'!$B$1:$N$1800, 11, FALSE), "")</f>
        <v>042867005842</v>
      </c>
      <c r="I167" s="8">
        <f>IFERROR(VLOOKUP($B167, '[2]Official Price List'!$B$1:$N$1800, 12, FALSE), "")</f>
        <v>0</v>
      </c>
    </row>
    <row r="168" spans="1:9" x14ac:dyDescent="0.25">
      <c r="A168" s="5"/>
      <c r="B168" s="1" t="str">
        <f>IF('[2]Official Price List'!B164="", "", '[2]Official Price List'!B164)</f>
        <v>SFC-436-PP</v>
      </c>
      <c r="C168" s="1" t="str">
        <f>IF('[2]Official Price List'!C164="", "", '[2]Official Price List'!C164)</f>
        <v>AQUA-FLO</v>
      </c>
      <c r="D168" s="1" t="str">
        <f>IF('[2]Official Price List'!G164="", "", '[2]Official Price List'!G164)</f>
        <v>CONNECTOR, MIGHTYFLEX, 1/2" FIP X 1/2" FIP 36" LONG X 5/16" ID__LB</v>
      </c>
      <c r="E168" s="6">
        <f>IFERROR(VLOOKUP($B168, '[2]Official Price List'!$B$1:$F$1800, IF(LEFT($A$1, 4)="West", 3, IF(LEFT($A$1,4)="East", 4, 5)), FALSE), "")</f>
        <v>8.2811246305346629</v>
      </c>
      <c r="F168" s="7" t="str">
        <f>IFERROR(VLOOKUP($B168, '[2]Official Price List'!$B$1:$N$1800, 9, FALSE), "")</f>
        <v>EA</v>
      </c>
      <c r="G168" s="7">
        <f>IFERROR(IF(VLOOKUP($B168, '[2]Official Price List'!$B$1:$N$1800, 10, FALSE)=0, "", VLOOKUP($B168, '[2]Official Price List'!$B$1:$N$1800, 10, FALSE)), "")</f>
        <v>10</v>
      </c>
      <c r="H168" s="8" t="str">
        <f>IFERROR(VLOOKUP($B168, '[2]Official Price List'!$B$1:$N$1800, 11, FALSE), "")</f>
        <v>042867014462</v>
      </c>
      <c r="I168" s="8">
        <f>IFERROR(VLOOKUP($B168, '[2]Official Price List'!$B$1:$N$1800, 12, FALSE), "")</f>
        <v>0</v>
      </c>
    </row>
    <row r="169" spans="1:9" x14ac:dyDescent="0.25">
      <c r="A169" s="5"/>
      <c r="B169" s="1" t="str">
        <f>IF('[2]Official Price List'!B165="", "", '[2]Official Price List'!B165)</f>
        <v>SFC-448-PP</v>
      </c>
      <c r="C169" s="1" t="str">
        <f>IF('[2]Official Price List'!C165="", "", '[2]Official Price List'!C165)</f>
        <v>AQUA-FLO</v>
      </c>
      <c r="D169" s="1" t="str">
        <f>IF('[2]Official Price List'!G165="", "", '[2]Official Price List'!G165)</f>
        <v>CONNECTOR, MIGHTYFLEX, 1/2" FIP X 1/2" FIP 48" LONG X 5/16" ID__LB</v>
      </c>
      <c r="E169" s="6">
        <f>IFERROR(VLOOKUP($B169, '[2]Official Price List'!$B$1:$F$1800, IF(LEFT($A$1, 4)="West", 3, IF(LEFT($A$1,4)="East", 4, 5)), FALSE), "")</f>
        <v>12.093070889034745</v>
      </c>
      <c r="F169" s="7" t="str">
        <f>IFERROR(VLOOKUP($B169, '[2]Official Price List'!$B$1:$N$1800, 9, FALSE), "")</f>
        <v>EA</v>
      </c>
      <c r="G169" s="7">
        <f>IFERROR(IF(VLOOKUP($B169, '[2]Official Price List'!$B$1:$N$1800, 10, FALSE)=0, "", VLOOKUP($B169, '[2]Official Price List'!$B$1:$N$1800, 10, FALSE)), "")</f>
        <v>10</v>
      </c>
      <c r="H169" s="8" t="str">
        <f>IFERROR(VLOOKUP($B169, '[2]Official Price List'!$B$1:$N$1800, 11, FALSE), "")</f>
        <v>042867012789</v>
      </c>
      <c r="I169" s="8">
        <f>IFERROR(VLOOKUP($B169, '[2]Official Price List'!$B$1:$N$1800, 12, FALSE), "")</f>
        <v>0</v>
      </c>
    </row>
    <row r="170" spans="1:9" x14ac:dyDescent="0.25">
      <c r="A170" s="5"/>
      <c r="B170" s="1" t="str">
        <f>IF('[2]Official Price List'!B166="", "", '[2]Official Price List'!B166)</f>
        <v>SFC-460-PP</v>
      </c>
      <c r="C170" s="1" t="str">
        <f>IF('[2]Official Price List'!C166="", "", '[2]Official Price List'!C166)</f>
        <v>AQUA-FLO</v>
      </c>
      <c r="D170" s="1" t="str">
        <f>IF('[2]Official Price List'!G166="", "", '[2]Official Price List'!G166)</f>
        <v>CONNECTOR, MIGHTYFLEX, 1/2" FIP X 1/2" FIP 60" LONG X 5/16" ID</v>
      </c>
      <c r="E170" s="6">
        <f>IFERROR(VLOOKUP($B170, '[2]Official Price List'!$B$1:$F$1800, IF(LEFT($A$1, 4)="West", 3, IF(LEFT($A$1,4)="East", 4, 5)), FALSE), "")</f>
        <v>15.77357072482793</v>
      </c>
      <c r="F170" s="7" t="str">
        <f>IFERROR(VLOOKUP($B170, '[2]Official Price List'!$B$1:$N$1800, 9, FALSE), "")</f>
        <v>EA</v>
      </c>
      <c r="G170" s="7">
        <f>IFERROR(IF(VLOOKUP($B170, '[2]Official Price List'!$B$1:$N$1800, 10, FALSE)=0, "", VLOOKUP($B170, '[2]Official Price List'!$B$1:$N$1800, 10, FALSE)), "")</f>
        <v>25</v>
      </c>
      <c r="H170" s="8" t="str">
        <f>IFERROR(VLOOKUP($B170, '[2]Official Price List'!$B$1:$N$1800, 11, FALSE), "")</f>
        <v>671436239830</v>
      </c>
      <c r="I170" s="8">
        <f>IFERROR(VLOOKUP($B170, '[2]Official Price List'!$B$1:$N$1800, 12, FALSE), "")</f>
        <v>0</v>
      </c>
    </row>
    <row r="171" spans="1:9" x14ac:dyDescent="0.25">
      <c r="A171" s="5"/>
      <c r="B171" s="1" t="str">
        <f>IF('[2]Official Price List'!B167="", "", '[2]Official Price List'!B167)</f>
        <v>SFC-472-PP</v>
      </c>
      <c r="C171" s="1" t="str">
        <f>IF('[2]Official Price List'!C167="", "", '[2]Official Price List'!C167)</f>
        <v>AQUA-FLO</v>
      </c>
      <c r="D171" s="1" t="str">
        <f>IF('[2]Official Price List'!G167="", "", '[2]Official Price List'!G167)</f>
        <v>CONNECTOR, MIGHTYFLEX, 1/2" FIP X 1/2" FIP 72" LONG X 5/16" ID</v>
      </c>
      <c r="E171" s="6">
        <f>IFERROR(VLOOKUP($B171, '[2]Official Price List'!$B$1:$F$1800, IF(LEFT($A$1, 4)="West", 3, IF(LEFT($A$1,4)="East", 4, 5)), FALSE), "")</f>
        <v>16.299356415655531</v>
      </c>
      <c r="F171" s="7" t="str">
        <f>IFERROR(VLOOKUP($B171, '[2]Official Price List'!$B$1:$N$1800, 9, FALSE), "")</f>
        <v>EA</v>
      </c>
      <c r="G171" s="7">
        <f>IFERROR(IF(VLOOKUP($B171, '[2]Official Price List'!$B$1:$N$1800, 10, FALSE)=0, "", VLOOKUP($B171, '[2]Official Price List'!$B$1:$N$1800, 10, FALSE)), "")</f>
        <v>25</v>
      </c>
      <c r="H171" s="8" t="str">
        <f>IFERROR(VLOOKUP($B171, '[2]Official Price List'!$B$1:$N$1800, 11, FALSE), "")</f>
        <v>671436239847</v>
      </c>
      <c r="I171" s="8">
        <f>IFERROR(VLOOKUP($B171, '[2]Official Price List'!$B$1:$N$1800, 12, FALSE), "")</f>
        <v>0</v>
      </c>
    </row>
    <row r="172" spans="1:9" x14ac:dyDescent="0.25">
      <c r="A172" s="5"/>
      <c r="B172" s="1" t="str">
        <f>IF('[2]Official Price List'!B168="", "", '[2]Official Price List'!B168)</f>
        <v>SFC-496-PP</v>
      </c>
      <c r="C172" s="1" t="str">
        <f>IF('[2]Official Price List'!C168="", "", '[2]Official Price List'!C168)</f>
        <v>AQUA-FLO</v>
      </c>
      <c r="D172" s="1" t="str">
        <f>IF('[2]Official Price List'!G168="", "", '[2]Official Price List'!G168)</f>
        <v>CONNECTOR, MIGHTYFLEX, 1/2" FIP X 1/2" FIP 96" LENGTH, 5/16" ID__LB</v>
      </c>
      <c r="E172" s="6">
        <f>IFERROR(VLOOKUP($B172, '[2]Official Price List'!$B$1:$F$1800, IF(LEFT($A$1, 4)="West", 3, IF(LEFT($A$1,4)="East", 4, 5)), FALSE), "")</f>
        <v>16.825142106483124</v>
      </c>
      <c r="F172" s="7" t="str">
        <f>IFERROR(VLOOKUP($B172, '[2]Official Price List'!$B$1:$N$1800, 9, FALSE), "")</f>
        <v>EA</v>
      </c>
      <c r="G172" s="7">
        <f>IFERROR(IF(VLOOKUP($B172, '[2]Official Price List'!$B$1:$N$1800, 10, FALSE)=0, "", VLOOKUP($B172, '[2]Official Price List'!$B$1:$N$1800, 10, FALSE)), "")</f>
        <v>10</v>
      </c>
      <c r="H172" s="8" t="str">
        <f>IFERROR(VLOOKUP($B172, '[2]Official Price List'!$B$1:$N$1800, 11, FALSE), "")</f>
        <v>042867520178</v>
      </c>
      <c r="I172" s="8">
        <f>IFERROR(VLOOKUP($B172, '[2]Official Price List'!$B$1:$N$1800, 12, FALSE), "")</f>
        <v>0</v>
      </c>
    </row>
    <row r="173" spans="1:9" x14ac:dyDescent="0.25">
      <c r="A173" s="5"/>
      <c r="B173" s="1" t="str">
        <f>IF('[2]Official Price List'!B169="", "", '[2]Official Price List'!B169)</f>
        <v>SFC-506-PP</v>
      </c>
      <c r="C173" s="1" t="str">
        <f>IF('[2]Official Price List'!C169="", "", '[2]Official Price List'!C169)</f>
        <v>AQUA-FLO</v>
      </c>
      <c r="D173" s="1" t="str">
        <f>IF('[2]Official Price List'!G169="", "", '[2]Official Price List'!G169)</f>
        <v>CONNECTOR, MIGHTYFLEX, 3/8" COMP. X 3/8" COMP. 6" L X 5/16" ID,______LO</v>
      </c>
      <c r="E173" s="6">
        <f>IFERROR(VLOOKUP($B173, '[2]Official Price List'!$B$1:$F$1800, IF(LEFT($A$1, 4)="West", 3, IF(LEFT($A$1,4)="East", 4, 5)), FALSE), "")</f>
        <v>8.7349799178254308</v>
      </c>
      <c r="F173" s="7" t="str">
        <f>IFERROR(VLOOKUP($B173, '[2]Official Price List'!$B$1:$N$1800, 9, FALSE), "")</f>
        <v>EA</v>
      </c>
      <c r="G173" s="7">
        <f>IFERROR(IF(VLOOKUP($B173, '[2]Official Price List'!$B$1:$N$1800, 10, FALSE)=0, "", VLOOKUP($B173, '[2]Official Price List'!$B$1:$N$1800, 10, FALSE)), "")</f>
        <v>25</v>
      </c>
      <c r="H173" s="8" t="str">
        <f>IFERROR(VLOOKUP($B173, '[2]Official Price List'!$B$1:$N$1800, 11, FALSE), "")</f>
        <v>042867006146</v>
      </c>
      <c r="I173" s="8">
        <f>IFERROR(VLOOKUP($B173, '[2]Official Price List'!$B$1:$N$1800, 12, FALSE), "")</f>
        <v>0</v>
      </c>
    </row>
    <row r="174" spans="1:9" x14ac:dyDescent="0.25">
      <c r="A174" s="5"/>
      <c r="B174" s="1" t="str">
        <f>IF('[2]Official Price List'!B170="", "", '[2]Official Price List'!B170)</f>
        <v>SFC-509-PP</v>
      </c>
      <c r="C174" s="1" t="str">
        <f>IF('[2]Official Price List'!C170="", "", '[2]Official Price List'!C170)</f>
        <v>AQUA-FLO</v>
      </c>
      <c r="D174" s="1" t="str">
        <f>IF('[2]Official Price List'!G170="", "", '[2]Official Price List'!G170)</f>
        <v>CONNECTOR, MIGHTYFLEX, 3/8" COMP. X 3/8" COMP. 9" L X 5/16" ID,______LO</v>
      </c>
      <c r="E174" s="6">
        <f>IFERROR(VLOOKUP($B174, '[2]Official Price List'!$B$1:$F$1800, IF(LEFT($A$1, 4)="West", 3, IF(LEFT($A$1,4)="East", 4, 5)), FALSE), "")</f>
        <v>6.2149701848758276</v>
      </c>
      <c r="F174" s="7" t="str">
        <f>IFERROR(VLOOKUP($B174, '[2]Official Price List'!$B$1:$N$1800, 9, FALSE), "")</f>
        <v>EA</v>
      </c>
      <c r="G174" s="7">
        <f>IFERROR(IF(VLOOKUP($B174, '[2]Official Price List'!$B$1:$N$1800, 10, FALSE)=0, "", VLOOKUP($B174, '[2]Official Price List'!$B$1:$N$1800, 10, FALSE)), "")</f>
        <v>25</v>
      </c>
      <c r="H174" s="8" t="str">
        <f>IFERROR(VLOOKUP($B174, '[2]Official Price List'!$B$1:$N$1800, 11, FALSE), "")</f>
        <v>042867006153</v>
      </c>
      <c r="I174" s="8">
        <f>IFERROR(VLOOKUP($B174, '[2]Official Price List'!$B$1:$N$1800, 12, FALSE), "")</f>
        <v>0</v>
      </c>
    </row>
    <row r="175" spans="1:9" x14ac:dyDescent="0.25">
      <c r="A175" s="5"/>
      <c r="B175" s="1" t="str">
        <f>IF('[2]Official Price List'!B171="", "", '[2]Official Price List'!B171)</f>
        <v>SFC-5120-PP</v>
      </c>
      <c r="C175" s="1" t="str">
        <f>IF('[2]Official Price List'!C171="", "", '[2]Official Price List'!C171)</f>
        <v>AQUA-FLO</v>
      </c>
      <c r="D175" s="1" t="str">
        <f>IF('[2]Official Price List'!G171="", "", '[2]Official Price List'!G171)</f>
        <v>CONNECTOR, MIGHTYFLEX, 3/8" COMP X 3/8" COMP 10' LONG X 5/16" ID__LB</v>
      </c>
      <c r="E175" s="6">
        <f>IFERROR(VLOOKUP($B175, '[2]Official Price List'!$B$1:$F$1800, IF(LEFT($A$1, 4)="West", 3, IF(LEFT($A$1,4)="East", 4, 5)), FALSE), "")</f>
        <v>14.459106497758935</v>
      </c>
      <c r="F175" s="7" t="str">
        <f>IFERROR(VLOOKUP($B175, '[2]Official Price List'!$B$1:$N$1800, 9, FALSE), "")</f>
        <v>EA</v>
      </c>
      <c r="G175" s="7">
        <f>IFERROR(IF(VLOOKUP($B175, '[2]Official Price List'!$B$1:$N$1800, 10, FALSE)=0, "", VLOOKUP($B175, '[2]Official Price List'!$B$1:$N$1800, 10, FALSE)), "")</f>
        <v>10</v>
      </c>
      <c r="H175" s="8" t="str">
        <f>IFERROR(VLOOKUP($B175, '[2]Official Price List'!$B$1:$N$1800, 11, FALSE), "")</f>
        <v>671436237683</v>
      </c>
      <c r="I175" s="8">
        <f>IFERROR(VLOOKUP($B175, '[2]Official Price List'!$B$1:$N$1800, 12, FALSE), "")</f>
        <v>0</v>
      </c>
    </row>
    <row r="176" spans="1:9" x14ac:dyDescent="0.25">
      <c r="A176" s="5"/>
      <c r="B176" s="1" t="str">
        <f>IF('[2]Official Price List'!B172="", "", '[2]Official Price List'!B172)</f>
        <v>SFC-512-PP</v>
      </c>
      <c r="C176" s="1" t="str">
        <f>IF('[2]Official Price List'!C172="", "", '[2]Official Price List'!C172)</f>
        <v>AQUA-FLO</v>
      </c>
      <c r="D176" s="1" t="str">
        <f>IF('[2]Official Price List'!G172="", "", '[2]Official Price List'!G172)</f>
        <v>CONNECTOR, MIGHTYFLEX, 3/8" COMP. X 3/8" COMP. 12" L X 5/16" ID,_____LO</v>
      </c>
      <c r="E176" s="6">
        <f>IFERROR(VLOOKUP($B176, '[2]Official Price List'!$B$1:$F$1800, IF(LEFT($A$1, 4)="West", 3, IF(LEFT($A$1,4)="East", 4, 5)), FALSE), "")</f>
        <v>3.9118455397573264</v>
      </c>
      <c r="F176" s="7" t="str">
        <f>IFERROR(VLOOKUP($B176, '[2]Official Price List'!$B$1:$N$1800, 9, FALSE), "")</f>
        <v>EA</v>
      </c>
      <c r="G176" s="7">
        <f>IFERROR(IF(VLOOKUP($B176, '[2]Official Price List'!$B$1:$N$1800, 10, FALSE)=0, "", VLOOKUP($B176, '[2]Official Price List'!$B$1:$N$1800, 10, FALSE)), "")</f>
        <v>25</v>
      </c>
      <c r="H176" s="8" t="str">
        <f>IFERROR(VLOOKUP($B176, '[2]Official Price List'!$B$1:$N$1800, 11, FALSE), "")</f>
        <v>042867006160</v>
      </c>
      <c r="I176" s="8">
        <f>IFERROR(VLOOKUP($B176, '[2]Official Price List'!$B$1:$N$1800, 12, FALSE), "")</f>
        <v>0</v>
      </c>
    </row>
    <row r="177" spans="1:9" x14ac:dyDescent="0.25">
      <c r="A177" s="5"/>
      <c r="B177" s="1" t="str">
        <f>IF('[2]Official Price List'!B173="", "", '[2]Official Price List'!B173)</f>
        <v>SFC-516-PP</v>
      </c>
      <c r="C177" s="1" t="str">
        <f>IF('[2]Official Price List'!C173="", "", '[2]Official Price List'!C173)</f>
        <v>AQUA-FLO</v>
      </c>
      <c r="D177" s="1" t="str">
        <f>IF('[2]Official Price List'!G173="", "", '[2]Official Price List'!G173)</f>
        <v>CONNECTOR, MIGHTYFLEX, 3/8" COMP. X 3/8" COMP. 16" L X 5/16" ID,_____LO</v>
      </c>
      <c r="E177" s="6">
        <f>IFERROR(VLOOKUP($B177, '[2]Official Price List'!$B$1:$F$1800, IF(LEFT($A$1, 4)="West", 3, IF(LEFT($A$1,4)="East", 4, 5)), FALSE), "")</f>
        <v>4.9213540661463142</v>
      </c>
      <c r="F177" s="7" t="str">
        <f>IFERROR(VLOOKUP($B177, '[2]Official Price List'!$B$1:$N$1800, 9, FALSE), "")</f>
        <v>EA</v>
      </c>
      <c r="G177" s="7">
        <f>IFERROR(IF(VLOOKUP($B177, '[2]Official Price List'!$B$1:$N$1800, 10, FALSE)=0, "", VLOOKUP($B177, '[2]Official Price List'!$B$1:$N$1800, 10, FALSE)), "")</f>
        <v>25</v>
      </c>
      <c r="H177" s="8" t="str">
        <f>IFERROR(VLOOKUP($B177, '[2]Official Price List'!$B$1:$N$1800, 11, FALSE), "")</f>
        <v>042867006177</v>
      </c>
      <c r="I177" s="8">
        <f>IFERROR(VLOOKUP($B177, '[2]Official Price List'!$B$1:$N$1800, 12, FALSE), "")</f>
        <v>0</v>
      </c>
    </row>
    <row r="178" spans="1:9" x14ac:dyDescent="0.25">
      <c r="A178" s="5"/>
      <c r="B178" s="1" t="str">
        <f>IF('[2]Official Price List'!B174="", "", '[2]Official Price List'!B174)</f>
        <v>SFC-520-PP</v>
      </c>
      <c r="C178" s="1" t="str">
        <f>IF('[2]Official Price List'!C174="", "", '[2]Official Price List'!C174)</f>
        <v>AQUA-FLO</v>
      </c>
      <c r="D178" s="1" t="str">
        <f>IF('[2]Official Price List'!G174="", "", '[2]Official Price List'!G174)</f>
        <v>CONNECTOR, MIGHTYFLEX, 3/8" COMP. X 3/8" COMP. 20" L X 5/16" ID,_____LO</v>
      </c>
      <c r="E178" s="6">
        <f>IFERROR(VLOOKUP($B178, '[2]Official Price List'!$B$1:$F$1800, IF(LEFT($A$1, 4)="West", 3, IF(LEFT($A$1,4)="East", 4, 5)), FALSE), "")</f>
        <v>4.4691783720345795</v>
      </c>
      <c r="F178" s="7" t="str">
        <f>IFERROR(VLOOKUP($B178, '[2]Official Price List'!$B$1:$N$1800, 9, FALSE), "")</f>
        <v>EA</v>
      </c>
      <c r="G178" s="7">
        <f>IFERROR(IF(VLOOKUP($B178, '[2]Official Price List'!$B$1:$N$1800, 10, FALSE)=0, "", VLOOKUP($B178, '[2]Official Price List'!$B$1:$N$1800, 10, FALSE)), "")</f>
        <v>25</v>
      </c>
      <c r="H178" s="8" t="str">
        <f>IFERROR(VLOOKUP($B178, '[2]Official Price List'!$B$1:$N$1800, 11, FALSE), "")</f>
        <v>042867006184</v>
      </c>
      <c r="I178" s="8">
        <f>IFERROR(VLOOKUP($B178, '[2]Official Price List'!$B$1:$N$1800, 12, FALSE), "")</f>
        <v>0</v>
      </c>
    </row>
    <row r="179" spans="1:9" x14ac:dyDescent="0.25">
      <c r="A179" s="5"/>
      <c r="B179" s="1" t="str">
        <f>IF('[2]Official Price List'!B175="", "", '[2]Official Price List'!B175)</f>
        <v>SFC-524-PP</v>
      </c>
      <c r="C179" s="1" t="str">
        <f>IF('[2]Official Price List'!C175="", "", '[2]Official Price List'!C175)</f>
        <v>AQUA-FLO</v>
      </c>
      <c r="D179" s="1" t="str">
        <f>IF('[2]Official Price List'!G175="", "", '[2]Official Price List'!G175)</f>
        <v>CONNECTOR, MIGHTYFLEX, 3/8" COMP X 3/8" COMP 24" LONG X 5/16" ID__LB</v>
      </c>
      <c r="E179" s="6">
        <f>IFERROR(VLOOKUP($B179, '[2]Official Price List'!$B$1:$F$1800, IF(LEFT($A$1, 4)="West", 3, IF(LEFT($A$1,4)="East", 4, 5)), FALSE), "")</f>
        <v>5.7836425991035751</v>
      </c>
      <c r="F179" s="7" t="str">
        <f>IFERROR(VLOOKUP($B179, '[2]Official Price List'!$B$1:$N$1800, 9, FALSE), "")</f>
        <v>EA</v>
      </c>
      <c r="G179" s="7">
        <f>IFERROR(IF(VLOOKUP($B179, '[2]Official Price List'!$B$1:$N$1800, 10, FALSE)=0, "", VLOOKUP($B179, '[2]Official Price List'!$B$1:$N$1800, 10, FALSE)), "")</f>
        <v>25</v>
      </c>
      <c r="H179" s="8" t="str">
        <f>IFERROR(VLOOKUP($B179, '[2]Official Price List'!$B$1:$N$1800, 11, FALSE), "")</f>
        <v>042867521670</v>
      </c>
      <c r="I179" s="8">
        <f>IFERROR(VLOOKUP($B179, '[2]Official Price List'!$B$1:$N$1800, 12, FALSE), "")</f>
        <v>0</v>
      </c>
    </row>
    <row r="180" spans="1:9" x14ac:dyDescent="0.25">
      <c r="A180" s="5"/>
      <c r="B180" s="1" t="str">
        <f>IF('[2]Official Price List'!B176="", "", '[2]Official Price List'!B176)</f>
        <v>SFC-530-PP</v>
      </c>
      <c r="C180" s="1" t="str">
        <f>IF('[2]Official Price List'!C176="", "", '[2]Official Price List'!C176)</f>
        <v>AQUA-FLO</v>
      </c>
      <c r="D180" s="1" t="str">
        <f>IF('[2]Official Price List'!G176="", "", '[2]Official Price List'!G176)</f>
        <v>CONNECTOR, MIGHTYFLEX, 3/8" COMP X 3/8" COMP 30" LONG X 5/16" ID__LB</v>
      </c>
      <c r="E180" s="6">
        <f>IFERROR(VLOOKUP($B180, '[2]Official Price List'!$B$1:$F$1800, IF(LEFT($A$1, 4)="West", 3, IF(LEFT($A$1,4)="East", 4, 5)), FALSE), "")</f>
        <v>6.3094282899311729</v>
      </c>
      <c r="F180" s="7" t="str">
        <f>IFERROR(VLOOKUP($B180, '[2]Official Price List'!$B$1:$N$1800, 9, FALSE), "")</f>
        <v>EA</v>
      </c>
      <c r="G180" s="7">
        <f>IFERROR(IF(VLOOKUP($B180, '[2]Official Price List'!$B$1:$N$1800, 10, FALSE)=0, "", VLOOKUP($B180, '[2]Official Price List'!$B$1:$N$1800, 10, FALSE)), "")</f>
        <v>25</v>
      </c>
      <c r="H180" s="8" t="str">
        <f>IFERROR(VLOOKUP($B180, '[2]Official Price List'!$B$1:$N$1800, 11, FALSE), "")</f>
        <v>042867521687</v>
      </c>
      <c r="I180" s="8">
        <f>IFERROR(VLOOKUP($B180, '[2]Official Price List'!$B$1:$N$1800, 12, FALSE), "")</f>
        <v>0</v>
      </c>
    </row>
    <row r="181" spans="1:9" x14ac:dyDescent="0.25">
      <c r="A181" s="5"/>
      <c r="B181" s="1" t="str">
        <f>IF('[2]Official Price List'!B177="", "", '[2]Official Price List'!B177)</f>
        <v>SFC-536-PP</v>
      </c>
      <c r="C181" s="1" t="str">
        <f>IF('[2]Official Price List'!C177="", "", '[2]Official Price List'!C177)</f>
        <v>AQUA-FLO</v>
      </c>
      <c r="D181" s="1" t="str">
        <f>IF('[2]Official Price List'!G177="", "", '[2]Official Price List'!G177)</f>
        <v>CONNECTOR, MIGHTYFLEX, 3/8" COMP X 3/8" COMP 36" LONG X 5/16" ID</v>
      </c>
      <c r="E181" s="6">
        <f>IFERROR(VLOOKUP($B181, '[2]Official Price List'!$B$1:$F$1800, IF(LEFT($A$1, 4)="West", 3, IF(LEFT($A$1,4)="East", 4, 5)), FALSE), "")</f>
        <v>6.8352139807587697</v>
      </c>
      <c r="F181" s="7" t="str">
        <f>IFERROR(VLOOKUP($B181, '[2]Official Price List'!$B$1:$N$1800, 9, FALSE), "")</f>
        <v>EA</v>
      </c>
      <c r="G181" s="7">
        <f>IFERROR(IF(VLOOKUP($B181, '[2]Official Price List'!$B$1:$N$1800, 10, FALSE)=0, "", VLOOKUP($B181, '[2]Official Price List'!$B$1:$N$1800, 10, FALSE)), "")</f>
        <v>10</v>
      </c>
      <c r="H181" s="8" t="str">
        <f>IFERROR(VLOOKUP($B181, '[2]Official Price List'!$B$1:$N$1800, 11, FALSE), "")</f>
        <v>671436239878</v>
      </c>
      <c r="I181" s="8">
        <f>IFERROR(VLOOKUP($B181, '[2]Official Price List'!$B$1:$N$1800, 12, FALSE), "")</f>
        <v>0</v>
      </c>
    </row>
    <row r="182" spans="1:9" x14ac:dyDescent="0.25">
      <c r="A182" s="5"/>
      <c r="B182" s="1" t="str">
        <f>IF('[2]Official Price List'!B178="", "", '[2]Official Price List'!B178)</f>
        <v>SFC-548-PP</v>
      </c>
      <c r="C182" s="1" t="str">
        <f>IF('[2]Official Price List'!C178="", "", '[2]Official Price List'!C178)</f>
        <v>AQUA-FLO</v>
      </c>
      <c r="D182" s="1" t="str">
        <f>IF('[2]Official Price List'!G178="", "", '[2]Official Price List'!G178)</f>
        <v>CONNECTOR, MIGHTYFLEX, 3/8" COMP. X 3/8" COMP 48" LONG X 5/16" ID__LB</v>
      </c>
      <c r="E182" s="6">
        <f>IFERROR(VLOOKUP($B182, '[2]Official Price List'!$B$1:$F$1800, IF(LEFT($A$1, 4)="West", 3, IF(LEFT($A$1,4)="East", 4, 5)), FALSE), "")</f>
        <v>7.8867853624139652</v>
      </c>
      <c r="F182" s="7" t="str">
        <f>IFERROR(VLOOKUP($B182, '[2]Official Price List'!$B$1:$N$1800, 9, FALSE), "")</f>
        <v>EA</v>
      </c>
      <c r="G182" s="7">
        <f>IFERROR(IF(VLOOKUP($B182, '[2]Official Price List'!$B$1:$N$1800, 10, FALSE)=0, "", VLOOKUP($B182, '[2]Official Price List'!$B$1:$N$1800, 10, FALSE)), "")</f>
        <v>10</v>
      </c>
      <c r="H182" s="8" t="str">
        <f>IFERROR(VLOOKUP($B182, '[2]Official Price List'!$B$1:$N$1800, 11, FALSE), "")</f>
        <v>042867017241</v>
      </c>
      <c r="I182" s="8">
        <f>IFERROR(VLOOKUP($B182, '[2]Official Price List'!$B$1:$N$1800, 12, FALSE), "")</f>
        <v>0</v>
      </c>
    </row>
    <row r="183" spans="1:9" x14ac:dyDescent="0.25">
      <c r="A183" s="5"/>
      <c r="B183" s="1" t="str">
        <f>IF('[2]Official Price List'!B179="", "", '[2]Official Price List'!B179)</f>
        <v>SFC-560-PP</v>
      </c>
      <c r="C183" s="1" t="str">
        <f>IF('[2]Official Price List'!C179="", "", '[2]Official Price List'!C179)</f>
        <v>AQUA-FLO</v>
      </c>
      <c r="D183" s="1" t="str">
        <f>IF('[2]Official Price List'!G179="", "", '[2]Official Price List'!G179)</f>
        <v>CONNECTOR, MIGHTYFLEX, 3/8" COMP X 3/8" COMP 60" LONG X 5/16" ID__LB</v>
      </c>
      <c r="E183" s="6">
        <f>IFERROR(VLOOKUP($B183, '[2]Official Price List'!$B$1:$F$1800, IF(LEFT($A$1, 4)="West", 3, IF(LEFT($A$1,4)="East", 4, 5)), FALSE), "")</f>
        <v>8.9383567440691607</v>
      </c>
      <c r="F183" s="7" t="str">
        <f>IFERROR(VLOOKUP($B183, '[2]Official Price List'!$B$1:$N$1800, 9, FALSE), "")</f>
        <v>EA</v>
      </c>
      <c r="G183" s="7">
        <f>IFERROR(IF(VLOOKUP($B183, '[2]Official Price List'!$B$1:$N$1800, 10, FALSE)=0, "", VLOOKUP($B183, '[2]Official Price List'!$B$1:$N$1800, 10, FALSE)), "")</f>
        <v>10</v>
      </c>
      <c r="H183" s="8" t="str">
        <f>IFERROR(VLOOKUP($B183, '[2]Official Price List'!$B$1:$N$1800, 11, FALSE), "")</f>
        <v>671436238659</v>
      </c>
      <c r="I183" s="8">
        <f>IFERROR(VLOOKUP($B183, '[2]Official Price List'!$B$1:$N$1800, 12, FALSE), "")</f>
        <v>0</v>
      </c>
    </row>
    <row r="184" spans="1:9" x14ac:dyDescent="0.25">
      <c r="A184" s="5"/>
      <c r="B184" s="1" t="str">
        <f>IF('[2]Official Price List'!B180="", "", '[2]Official Price List'!B180)</f>
        <v>SFC-572-PP</v>
      </c>
      <c r="C184" s="1" t="str">
        <f>IF('[2]Official Price List'!C180="", "", '[2]Official Price List'!C180)</f>
        <v>AQUA-FLO</v>
      </c>
      <c r="D184" s="1" t="str">
        <f>IF('[2]Official Price List'!G180="", "", '[2]Official Price List'!G180)</f>
        <v>CONNECTOR, MIGHTYFLEX, 3/8" COMP. X 3/8" COMP. 72" LONG X 5/16" ID__LB</v>
      </c>
      <c r="E184" s="6">
        <f>IFERROR(VLOOKUP($B184, '[2]Official Price List'!$B$1:$F$1800, IF(LEFT($A$1, 4)="West", 3, IF(LEFT($A$1,4)="East", 4, 5)), FALSE), "")</f>
        <v>9.9899281257243562</v>
      </c>
      <c r="F184" s="7" t="str">
        <f>IFERROR(VLOOKUP($B184, '[2]Official Price List'!$B$1:$N$1800, 9, FALSE), "")</f>
        <v>EA</v>
      </c>
      <c r="G184" s="7">
        <f>IFERROR(IF(VLOOKUP($B184, '[2]Official Price List'!$B$1:$N$1800, 10, FALSE)=0, "", VLOOKUP($B184, '[2]Official Price List'!$B$1:$N$1800, 10, FALSE)), "")</f>
        <v>10</v>
      </c>
      <c r="H184" s="8" t="str">
        <f>IFERROR(VLOOKUP($B184, '[2]Official Price List'!$B$1:$N$1800, 11, FALSE), "")</f>
        <v>042867012802</v>
      </c>
      <c r="I184" s="8">
        <f>IFERROR(VLOOKUP($B184, '[2]Official Price List'!$B$1:$N$1800, 12, FALSE), "")</f>
        <v>0</v>
      </c>
    </row>
    <row r="185" spans="1:9" x14ac:dyDescent="0.25">
      <c r="A185" s="5"/>
      <c r="B185" s="1" t="str">
        <f>IF('[2]Official Price List'!B181="", "", '[2]Official Price List'!B181)</f>
        <v>SFC-596-PP</v>
      </c>
      <c r="C185" s="1" t="str">
        <f>IF('[2]Official Price List'!C181="", "", '[2]Official Price List'!C181)</f>
        <v>AQUA-FLO</v>
      </c>
      <c r="D185" s="1" t="str">
        <f>IF('[2]Official Price List'!G181="", "", '[2]Official Price List'!G181)</f>
        <v>CONNECTOR, MIGHTYFLEX, 3/8" COMP X 3/8" COMP 96" LONG X 5/16" ID</v>
      </c>
      <c r="E185" s="6">
        <f>IFERROR(VLOOKUP($B185, '[2]Official Price List'!$B$1:$F$1800, IF(LEFT($A$1, 4)="West", 3, IF(LEFT($A$1,4)="East", 4, 5)), FALSE), "")</f>
        <v>13.144642270689943</v>
      </c>
      <c r="F185" s="7" t="str">
        <f>IFERROR(VLOOKUP($B185, '[2]Official Price List'!$B$1:$N$1800, 9, FALSE), "")</f>
        <v>EA</v>
      </c>
      <c r="G185" s="7">
        <f>IFERROR(IF(VLOOKUP($B185, '[2]Official Price List'!$B$1:$N$1800, 10, FALSE)=0, "", VLOOKUP($B185, '[2]Official Price List'!$B$1:$N$1800, 10, FALSE)), "")</f>
        <v>10</v>
      </c>
      <c r="H185" s="8" t="str">
        <f>IFERROR(VLOOKUP($B185, '[2]Official Price List'!$B$1:$N$1800, 11, FALSE), "")</f>
        <v>671436239885</v>
      </c>
      <c r="I185" s="8">
        <f>IFERROR(VLOOKUP($B185, '[2]Official Price List'!$B$1:$N$1800, 12, FALSE), "")</f>
        <v>0</v>
      </c>
    </row>
    <row r="186" spans="1:9" x14ac:dyDescent="0.25">
      <c r="A186" s="5"/>
      <c r="B186" s="1" t="str">
        <f>IF('[2]Official Price List'!B182="", "", '[2]Official Price List'!B182)</f>
        <v>SFF-10012</v>
      </c>
      <c r="C186" s="1" t="str">
        <f>IF('[2]Official Price List'!C182="", "", '[2]Official Price List'!C182)</f>
        <v>AQUA-FLO</v>
      </c>
      <c r="D186" s="1" t="str">
        <f>IF('[2]Official Price List'!G182="", "", '[2]Official Price List'!G182)</f>
        <v>CONNECTOR, ULTRACORE 1" FIP X 1" FIP 12" LONG X 1" ID</v>
      </c>
      <c r="E186" s="6">
        <f>IFERROR(VLOOKUP($B186, '[2]Official Price List'!$B$1:$F$1800, IF(LEFT($A$1, 4)="West", 3, IF(LEFT($A$1,4)="East", 4, 5)), FALSE), "")</f>
        <v>52.57856908275977</v>
      </c>
      <c r="F186" s="7" t="str">
        <f>IFERROR(VLOOKUP($B186, '[2]Official Price List'!$B$1:$N$1800, 9, FALSE), "")</f>
        <v>EA</v>
      </c>
      <c r="G186" s="7">
        <f>IFERROR(IF(VLOOKUP($B186, '[2]Official Price List'!$B$1:$N$1800, 10, FALSE)=0, "", VLOOKUP($B186, '[2]Official Price List'!$B$1:$N$1800, 10, FALSE)), "")</f>
        <v>40</v>
      </c>
      <c r="H186" s="8" t="str">
        <f>IFERROR(VLOOKUP($B186, '[2]Official Price List'!$B$1:$N$1800, 11, FALSE), "")</f>
        <v>042867002506</v>
      </c>
      <c r="I186" s="8">
        <f>IFERROR(VLOOKUP($B186, '[2]Official Price List'!$B$1:$N$1800, 12, FALSE), "")</f>
        <v>0</v>
      </c>
    </row>
    <row r="187" spans="1:9" x14ac:dyDescent="0.25">
      <c r="A187" s="5"/>
      <c r="B187" s="1" t="str">
        <f>IF('[2]Official Price List'!B183="", "", '[2]Official Price List'!B183)</f>
        <v>SFF-10018</v>
      </c>
      <c r="C187" s="1" t="str">
        <f>IF('[2]Official Price List'!C183="", "", '[2]Official Price List'!C183)</f>
        <v>AQUA-FLO</v>
      </c>
      <c r="D187" s="1" t="str">
        <f>IF('[2]Official Price List'!G183="", "", '[2]Official Price List'!G183)</f>
        <v>CONNECTOR, ULTRACORE 1" FIP X 1" FIP 18" LONG X 1" ID______LO</v>
      </c>
      <c r="E187" s="6">
        <f>IFERROR(VLOOKUP($B187, '[2]Official Price List'!$B$1:$F$1800, IF(LEFT($A$1, 4)="West", 3, IF(LEFT($A$1,4)="East", 4, 5)), FALSE), "")</f>
        <v>65.723211353449699</v>
      </c>
      <c r="F187" s="7" t="str">
        <f>IFERROR(VLOOKUP($B187, '[2]Official Price List'!$B$1:$N$1800, 9, FALSE), "")</f>
        <v>EA</v>
      </c>
      <c r="G187" s="7">
        <f>IFERROR(IF(VLOOKUP($B187, '[2]Official Price List'!$B$1:$N$1800, 10, FALSE)=0, "", VLOOKUP($B187, '[2]Official Price List'!$B$1:$N$1800, 10, FALSE)), "")</f>
        <v>20</v>
      </c>
      <c r="H187" s="8" t="str">
        <f>IFERROR(VLOOKUP($B187, '[2]Official Price List'!$B$1:$N$1800, 11, FALSE), "")</f>
        <v>042867002513</v>
      </c>
      <c r="I187" s="8">
        <f>IFERROR(VLOOKUP($B187, '[2]Official Price List'!$B$1:$N$1800, 12, FALSE), "")</f>
        <v>0</v>
      </c>
    </row>
    <row r="188" spans="1:9" x14ac:dyDescent="0.25">
      <c r="A188" s="5"/>
      <c r="B188" s="1" t="str">
        <f>IF('[2]Official Price List'!B184="", "", '[2]Official Price List'!B184)</f>
        <v>SFF-10024</v>
      </c>
      <c r="C188" s="1" t="str">
        <f>IF('[2]Official Price List'!C184="", "", '[2]Official Price List'!C184)</f>
        <v>AQUA-FLO</v>
      </c>
      <c r="D188" s="1" t="str">
        <f>IF('[2]Official Price List'!G184="", "", '[2]Official Price List'!G184)</f>
        <v>CONNECTOR, ULTRACORE 1" FIP X 1" FIP 24" LONG X 1" ID_______LO</v>
      </c>
      <c r="E188" s="6">
        <f>IFERROR(VLOOKUP($B188, '[2]Official Price List'!$B$1:$F$1800, IF(LEFT($A$1, 4)="West", 3, IF(LEFT($A$1,4)="East", 4, 5)), FALSE), "")</f>
        <v>65.723211353449699</v>
      </c>
      <c r="F188" s="7" t="str">
        <f>IFERROR(VLOOKUP($B188, '[2]Official Price List'!$B$1:$N$1800, 9, FALSE), "")</f>
        <v>EA</v>
      </c>
      <c r="G188" s="7">
        <f>IFERROR(IF(VLOOKUP($B188, '[2]Official Price List'!$B$1:$N$1800, 10, FALSE)=0, "", VLOOKUP($B188, '[2]Official Price List'!$B$1:$N$1800, 10, FALSE)), "")</f>
        <v>20</v>
      </c>
      <c r="H188" s="8" t="str">
        <f>IFERROR(VLOOKUP($B188, '[2]Official Price List'!$B$1:$N$1800, 11, FALSE), "")</f>
        <v>042867002520</v>
      </c>
      <c r="I188" s="8">
        <f>IFERROR(VLOOKUP($B188, '[2]Official Price List'!$B$1:$N$1800, 12, FALSE), "")</f>
        <v>0</v>
      </c>
    </row>
    <row r="189" spans="1:9" x14ac:dyDescent="0.25">
      <c r="A189" s="5"/>
      <c r="B189" s="1" t="str">
        <f>IF('[2]Official Price List'!B185="", "", '[2]Official Price List'!B185)</f>
        <v>SFF-10036</v>
      </c>
      <c r="C189" s="1" t="str">
        <f>IF('[2]Official Price List'!C185="", "", '[2]Official Price List'!C185)</f>
        <v>AQUA-FLO</v>
      </c>
      <c r="D189" s="1" t="str">
        <f>IF('[2]Official Price List'!G185="", "", '[2]Official Price List'!G185)</f>
        <v>CONNECTOR, ULTRACORE 1" FIP X 1" FIP 36" LONG X 1" ID_______LO</v>
      </c>
      <c r="E189" s="6">
        <f>IFERROR(VLOOKUP($B189, '[2]Official Price List'!$B$1:$F$1800, IF(LEFT($A$1, 4)="West", 3, IF(LEFT($A$1,4)="East", 4, 5)), FALSE), "")</f>
        <v>78.867853624139642</v>
      </c>
      <c r="F189" s="7" t="str">
        <f>IFERROR(VLOOKUP($B189, '[2]Official Price List'!$B$1:$N$1800, 9, FALSE), "")</f>
        <v>EA</v>
      </c>
      <c r="G189" s="7">
        <f>IFERROR(IF(VLOOKUP($B189, '[2]Official Price List'!$B$1:$N$1800, 10, FALSE)=0, "", VLOOKUP($B189, '[2]Official Price List'!$B$1:$N$1800, 10, FALSE)), "")</f>
        <v>40</v>
      </c>
      <c r="H189" s="8" t="str">
        <f>IFERROR(VLOOKUP($B189, '[2]Official Price List'!$B$1:$N$1800, 11, FALSE), "")</f>
        <v>042867001790</v>
      </c>
      <c r="I189" s="8">
        <f>IFERROR(VLOOKUP($B189, '[2]Official Price List'!$B$1:$N$1800, 12, FALSE), "")</f>
        <v>0</v>
      </c>
    </row>
    <row r="190" spans="1:9" x14ac:dyDescent="0.25">
      <c r="A190" s="5"/>
      <c r="B190" s="1" t="str">
        <f>IF('[2]Official Price List'!B186="", "", '[2]Official Price List'!B186)</f>
        <v>SFF-112-PP</v>
      </c>
      <c r="C190" s="1" t="str">
        <f>IF('[2]Official Price List'!C186="", "", '[2]Official Price List'!C186)</f>
        <v>AQUA-FLO</v>
      </c>
      <c r="D190" s="1" t="str">
        <f>IF('[2]Official Price List'!G186="", "", '[2]Official Price List'!G186)</f>
        <v>CONNECTOR, MIGHTYFLEX, 1/2" FIP X 3/8" FLARE 12" LONG X 5/16" ID</v>
      </c>
      <c r="E190" s="6">
        <f>IFERROR(VLOOKUP($B190, '[2]Official Price List'!$B$1:$F$1800, IF(LEFT($A$1, 4)="West", 3, IF(LEFT($A$1,4)="East", 4, 5)), FALSE), "")</f>
        <v>6.8352139807587697</v>
      </c>
      <c r="F190" s="7" t="str">
        <f>IFERROR(VLOOKUP($B190, '[2]Official Price List'!$B$1:$N$1800, 9, FALSE), "")</f>
        <v>EA</v>
      </c>
      <c r="G190" s="7">
        <f>IFERROR(IF(VLOOKUP($B190, '[2]Official Price List'!$B$1:$N$1800, 10, FALSE)=0, "", VLOOKUP($B190, '[2]Official Price List'!$B$1:$N$1800, 10, FALSE)), "")</f>
        <v>25</v>
      </c>
      <c r="H190" s="8" t="str">
        <f>IFERROR(VLOOKUP($B190, '[2]Official Price List'!$B$1:$N$1800, 11, FALSE), "")</f>
        <v>042867010693</v>
      </c>
      <c r="I190" s="8">
        <f>IFERROR(VLOOKUP($B190, '[2]Official Price List'!$B$1:$N$1800, 12, FALSE), "")</f>
        <v>0</v>
      </c>
    </row>
    <row r="191" spans="1:9" x14ac:dyDescent="0.25">
      <c r="A191" s="5"/>
      <c r="B191" s="1" t="str">
        <f>IF('[2]Official Price List'!B187="", "", '[2]Official Price List'!B187)</f>
        <v>SFF-116-PP</v>
      </c>
      <c r="C191" s="1" t="str">
        <f>IF('[2]Official Price List'!C187="", "", '[2]Official Price List'!C187)</f>
        <v>AQUA-FLO</v>
      </c>
      <c r="D191" s="1" t="str">
        <f>IF('[2]Official Price List'!G187="", "", '[2]Official Price List'!G187)</f>
        <v>CONNECTOR, MIGHTYFLEX, 1/2" FIP X 3/8" FLARE 16" LONG X 5/16" ID</v>
      </c>
      <c r="E191" s="6">
        <f>IFERROR(VLOOKUP($B191, '[2]Official Price List'!$B$1:$F$1800, IF(LEFT($A$1, 4)="West", 3, IF(LEFT($A$1,4)="East", 4, 5)), FALSE), "")</f>
        <v>7.8867853624139652</v>
      </c>
      <c r="F191" s="7" t="str">
        <f>IFERROR(VLOOKUP($B191, '[2]Official Price List'!$B$1:$N$1800, 9, FALSE), "")</f>
        <v>EA</v>
      </c>
      <c r="G191" s="7">
        <f>IFERROR(IF(VLOOKUP($B191, '[2]Official Price List'!$B$1:$N$1800, 10, FALSE)=0, "", VLOOKUP($B191, '[2]Official Price List'!$B$1:$N$1800, 10, FALSE)), "")</f>
        <v>25</v>
      </c>
      <c r="H191" s="8" t="str">
        <f>IFERROR(VLOOKUP($B191, '[2]Official Price List'!$B$1:$N$1800, 11, FALSE), "")</f>
        <v>042867010709</v>
      </c>
      <c r="I191" s="8">
        <f>IFERROR(VLOOKUP($B191, '[2]Official Price List'!$B$1:$N$1800, 12, FALSE), "")</f>
        <v>0</v>
      </c>
    </row>
    <row r="192" spans="1:9" x14ac:dyDescent="0.25">
      <c r="A192" s="5"/>
      <c r="B192" s="1" t="str">
        <f>IF('[2]Official Price List'!B188="", "", '[2]Official Price List'!B188)</f>
        <v>SFF-120-PP</v>
      </c>
      <c r="C192" s="1" t="str">
        <f>IF('[2]Official Price List'!C188="", "", '[2]Official Price List'!C188)</f>
        <v>AQUA-FLO</v>
      </c>
      <c r="D192" s="1" t="str">
        <f>IF('[2]Official Price List'!G188="", "", '[2]Official Price List'!G188)</f>
        <v>CONNECTOR, MIGHTYFLEX, 1/2" FIP X 3/8" FLARE 20" LONG X 5/16" ID</v>
      </c>
      <c r="E192" s="6">
        <f>IFERROR(VLOOKUP($B192, '[2]Official Price List'!$B$1:$F$1800, IF(LEFT($A$1, 4)="West", 3, IF(LEFT($A$1,4)="East", 4, 5)), FALSE), "")</f>
        <v>8.7806210368208806</v>
      </c>
      <c r="F192" s="7" t="str">
        <f>IFERROR(VLOOKUP($B192, '[2]Official Price List'!$B$1:$N$1800, 9, FALSE), "")</f>
        <v>EA</v>
      </c>
      <c r="G192" s="7">
        <f>IFERROR(IF(VLOOKUP($B192, '[2]Official Price List'!$B$1:$N$1800, 10, FALSE)=0, "", VLOOKUP($B192, '[2]Official Price List'!$B$1:$N$1800, 10, FALSE)), "")</f>
        <v>25</v>
      </c>
      <c r="H192" s="8" t="str">
        <f>IFERROR(VLOOKUP($B192, '[2]Official Price List'!$B$1:$N$1800, 11, FALSE), "")</f>
        <v>042867010716</v>
      </c>
      <c r="I192" s="8">
        <f>IFERROR(VLOOKUP($B192, '[2]Official Price List'!$B$1:$N$1800, 12, FALSE), "")</f>
        <v>0</v>
      </c>
    </row>
    <row r="193" spans="1:9" x14ac:dyDescent="0.25">
      <c r="A193" s="5"/>
      <c r="B193" s="1" t="str">
        <f>IF('[2]Official Price List'!B189="", "", '[2]Official Price List'!B189)</f>
        <v>SFF-130-PP</v>
      </c>
      <c r="C193" s="1" t="str">
        <f>IF('[2]Official Price List'!C189="", "", '[2]Official Price List'!C189)</f>
        <v>AQUA-FLO</v>
      </c>
      <c r="D193" s="1" t="str">
        <f>IF('[2]Official Price List'!G189="", "", '[2]Official Price List'!G189)</f>
        <v>CONNECTOR, MIGHTYFLEX, 1/2" FIP X 3/8" FLARE 30" LONG X 5/16" ID</v>
      </c>
      <c r="E193" s="6">
        <f>IFERROR(VLOOKUP($B193, '[2]Official Price List'!$B$1:$F$1800, IF(LEFT($A$1, 4)="West", 3, IF(LEFT($A$1,4)="East", 4, 5)), FALSE), "")</f>
        <v>10.121374548431255</v>
      </c>
      <c r="F193" s="7" t="str">
        <f>IFERROR(VLOOKUP($B193, '[2]Official Price List'!$B$1:$N$1800, 9, FALSE), "")</f>
        <v>EA</v>
      </c>
      <c r="G193" s="7">
        <f>IFERROR(IF(VLOOKUP($B193, '[2]Official Price List'!$B$1:$N$1800, 10, FALSE)=0, "", VLOOKUP($B193, '[2]Official Price List'!$B$1:$N$1800, 10, FALSE)), "")</f>
        <v>25</v>
      </c>
      <c r="H193" s="8" t="str">
        <f>IFERROR(VLOOKUP($B193, '[2]Official Price List'!$B$1:$N$1800, 11, FALSE), "")</f>
        <v>042867010723</v>
      </c>
      <c r="I193" s="8">
        <f>IFERROR(VLOOKUP($B193, '[2]Official Price List'!$B$1:$N$1800, 12, FALSE), "")</f>
        <v>0</v>
      </c>
    </row>
    <row r="194" spans="1:9" x14ac:dyDescent="0.25">
      <c r="A194" s="5"/>
      <c r="B194" s="1" t="str">
        <f>IF('[2]Official Price List'!B190="", "", '[2]Official Price List'!B190)</f>
        <v>SFT-112-PP</v>
      </c>
      <c r="C194" s="1" t="str">
        <f>IF('[2]Official Price List'!C190="", "", '[2]Official Price List'!C190)</f>
        <v>AQUA-FLO</v>
      </c>
      <c r="D194" s="1" t="str">
        <f>IF('[2]Official Price List'!G190="", "", '[2]Official Price List'!G190)</f>
        <v>CONNECTOR, MIGHTYFLEX, 7/8"BALLCOCK X 3/8"FLARE 12" LONG X 5/16" ID</v>
      </c>
      <c r="E194" s="6">
        <f>IFERROR(VLOOKUP($B194, '[2]Official Price List'!$B$1:$F$1800, IF(LEFT($A$1, 4)="West", 3, IF(LEFT($A$1,4)="East", 4, 5)), FALSE), "")</f>
        <v>5.9150890218104735</v>
      </c>
      <c r="F194" s="7" t="str">
        <f>IFERROR(VLOOKUP($B194, '[2]Official Price List'!$B$1:$N$1800, 9, FALSE), "")</f>
        <v>EA</v>
      </c>
      <c r="G194" s="7">
        <f>IFERROR(IF(VLOOKUP($B194, '[2]Official Price List'!$B$1:$N$1800, 10, FALSE)=0, "", VLOOKUP($B194, '[2]Official Price List'!$B$1:$N$1800, 10, FALSE)), "")</f>
        <v>25</v>
      </c>
      <c r="H194" s="8" t="str">
        <f>IFERROR(VLOOKUP($B194, '[2]Official Price List'!$B$1:$N$1800, 11, FALSE), "")</f>
        <v>042867006078</v>
      </c>
      <c r="I194" s="8">
        <f>IFERROR(VLOOKUP($B194, '[2]Official Price List'!$B$1:$N$1800, 12, FALSE), "")</f>
        <v>0</v>
      </c>
    </row>
    <row r="195" spans="1:9" x14ac:dyDescent="0.25">
      <c r="A195" s="5"/>
      <c r="B195" s="1" t="str">
        <f>IF('[2]Official Price List'!B191="", "", '[2]Official Price List'!B191)</f>
        <v>SFT-116-PP</v>
      </c>
      <c r="C195" s="1" t="str">
        <f>IF('[2]Official Price List'!C191="", "", '[2]Official Price List'!C191)</f>
        <v>AQUA-FLO</v>
      </c>
      <c r="D195" s="1" t="str">
        <f>IF('[2]Official Price List'!G191="", "", '[2]Official Price List'!G191)</f>
        <v>CONNECTOR, MIGHTYFLEX, 7/8"BALLCOCK X 3/8"FLARE 16" LONG X 5/16" ID</v>
      </c>
      <c r="E195" s="6">
        <f>IFERROR(VLOOKUP($B195, '[2]Official Price List'!$B$1:$F$1800, IF(LEFT($A$1, 4)="West", 3, IF(LEFT($A$1,4)="East", 4, 5)), FALSE), "")</f>
        <v>6.0465354445173727</v>
      </c>
      <c r="F195" s="7" t="str">
        <f>IFERROR(VLOOKUP($B195, '[2]Official Price List'!$B$1:$N$1800, 9, FALSE), "")</f>
        <v>EA</v>
      </c>
      <c r="G195" s="7">
        <f>IFERROR(IF(VLOOKUP($B195, '[2]Official Price List'!$B$1:$N$1800, 10, FALSE)=0, "", VLOOKUP($B195, '[2]Official Price List'!$B$1:$N$1800, 10, FALSE)), "")</f>
        <v>25</v>
      </c>
      <c r="H195" s="8" t="str">
        <f>IFERROR(VLOOKUP($B195, '[2]Official Price List'!$B$1:$N$1800, 11, FALSE), "")</f>
        <v>042867006085</v>
      </c>
      <c r="I195" s="8">
        <f>IFERROR(VLOOKUP($B195, '[2]Official Price List'!$B$1:$N$1800, 12, FALSE), "")</f>
        <v>0</v>
      </c>
    </row>
    <row r="196" spans="1:9" x14ac:dyDescent="0.25">
      <c r="A196" s="5"/>
      <c r="B196" s="1" t="str">
        <f>IF('[2]Official Price List'!B192="", "", '[2]Official Price List'!B192)</f>
        <v>SFT-120-PP</v>
      </c>
      <c r="C196" s="1" t="str">
        <f>IF('[2]Official Price List'!C192="", "", '[2]Official Price List'!C192)</f>
        <v>AQUA-FLO</v>
      </c>
      <c r="D196" s="1" t="str">
        <f>IF('[2]Official Price List'!G192="", "", '[2]Official Price List'!G192)</f>
        <v>CONNECTOR, MIGHTYFLEX, 7/8"BALLCOCK X 3/8"FLARE 20" LONG X 5/16" ID</v>
      </c>
      <c r="E196" s="6">
        <f>IFERROR(VLOOKUP($B196, '[2]Official Price List'!$B$1:$F$1800, IF(LEFT($A$1, 4)="West", 3, IF(LEFT($A$1,4)="East", 4, 5)), FALSE), "")</f>
        <v>6.136000000000001</v>
      </c>
      <c r="F196" s="7" t="str">
        <f>IFERROR(VLOOKUP($B196, '[2]Official Price List'!$B$1:$N$1800, 9, FALSE), "")</f>
        <v>EA</v>
      </c>
      <c r="G196" s="7">
        <f>IFERROR(IF(VLOOKUP($B196, '[2]Official Price List'!$B$1:$N$1800, 10, FALSE)=0, "", VLOOKUP($B196, '[2]Official Price List'!$B$1:$N$1800, 10, FALSE)), "")</f>
        <v>25</v>
      </c>
      <c r="H196" s="8" t="str">
        <f>IFERROR(VLOOKUP($B196, '[2]Official Price List'!$B$1:$N$1800, 11, FALSE), "")</f>
        <v>00042867006092</v>
      </c>
      <c r="I196" s="8">
        <f>IFERROR(VLOOKUP($B196, '[2]Official Price List'!$B$1:$N$1800, 12, FALSE), "")</f>
        <v>0</v>
      </c>
    </row>
    <row r="197" spans="1:9" x14ac:dyDescent="0.25">
      <c r="A197" s="5"/>
      <c r="B197" s="1" t="str">
        <f>IF('[2]Official Price List'!B193="", "", '[2]Official Price List'!B193)</f>
        <v>SFT-312-PP</v>
      </c>
      <c r="C197" s="1" t="str">
        <f>IF('[2]Official Price List'!C193="", "", '[2]Official Price List'!C193)</f>
        <v>AQUA-FLO</v>
      </c>
      <c r="D197" s="1" t="str">
        <f>IF('[2]Official Price List'!G193="", "", '[2]Official Price List'!G193)</f>
        <v>CONNECTOR, MIGHTYFLEX, 7/8"BALLCOCK X 1/2"FLARE 12" LONG X 5/16" ID</v>
      </c>
      <c r="E197" s="6">
        <f>IFERROR(VLOOKUP($B197, '[2]Official Price List'!$B$1:$F$1800, IF(LEFT($A$1, 4)="West", 3, IF(LEFT($A$1,4)="East", 4, 5)), FALSE), "")</f>
        <v>6.1779818672242737</v>
      </c>
      <c r="F197" s="7" t="str">
        <f>IFERROR(VLOOKUP($B197, '[2]Official Price List'!$B$1:$N$1800, 9, FALSE), "")</f>
        <v>EA</v>
      </c>
      <c r="G197" s="7">
        <f>IFERROR(IF(VLOOKUP($B197, '[2]Official Price List'!$B$1:$N$1800, 10, FALSE)=0, "", VLOOKUP($B197, '[2]Official Price List'!$B$1:$N$1800, 10, FALSE)), "")</f>
        <v>25</v>
      </c>
      <c r="H197" s="8" t="str">
        <f>IFERROR(VLOOKUP($B197, '[2]Official Price List'!$B$1:$N$1800, 11, FALSE), "")</f>
        <v>042867006115</v>
      </c>
      <c r="I197" s="8">
        <f>IFERROR(VLOOKUP($B197, '[2]Official Price List'!$B$1:$N$1800, 12, FALSE), "")</f>
        <v>0</v>
      </c>
    </row>
    <row r="198" spans="1:9" x14ac:dyDescent="0.25">
      <c r="A198" s="5"/>
      <c r="B198" s="1" t="str">
        <f>IF('[2]Official Price List'!B194="", "", '[2]Official Price List'!B194)</f>
        <v>SFT-316-PP</v>
      </c>
      <c r="C198" s="1" t="str">
        <f>IF('[2]Official Price List'!C194="", "", '[2]Official Price List'!C194)</f>
        <v>AQUA-FLO</v>
      </c>
      <c r="D198" s="1" t="str">
        <f>IF('[2]Official Price List'!G194="", "", '[2]Official Price List'!G194)</f>
        <v>CONNECTOR, MIGHTYFLEX, 7/8"BALLCOCK X 1/2"FLARE 16" LONG X 5/16" ID</v>
      </c>
      <c r="E198" s="6">
        <f>IFERROR(VLOOKUP($B198, '[2]Official Price List'!$B$1:$F$1800, IF(LEFT($A$1, 4)="West", 3, IF(LEFT($A$1,4)="East", 4, 5)), FALSE), "")</f>
        <v>6.4408747126380721</v>
      </c>
      <c r="F198" s="7" t="str">
        <f>IFERROR(VLOOKUP($B198, '[2]Official Price List'!$B$1:$N$1800, 9, FALSE), "")</f>
        <v>EA</v>
      </c>
      <c r="G198" s="7">
        <f>IFERROR(IF(VLOOKUP($B198, '[2]Official Price List'!$B$1:$N$1800, 10, FALSE)=0, "", VLOOKUP($B198, '[2]Official Price List'!$B$1:$N$1800, 10, FALSE)), "")</f>
        <v>25</v>
      </c>
      <c r="H198" s="8" t="str">
        <f>IFERROR(VLOOKUP($B198, '[2]Official Price List'!$B$1:$N$1800, 11, FALSE), "")</f>
        <v>042867006122</v>
      </c>
      <c r="I198" s="8">
        <f>IFERROR(VLOOKUP($B198, '[2]Official Price List'!$B$1:$N$1800, 12, FALSE), "")</f>
        <v>0</v>
      </c>
    </row>
    <row r="199" spans="1:9" x14ac:dyDescent="0.25">
      <c r="A199" s="5"/>
      <c r="B199" s="1" t="str">
        <f>IF('[2]Official Price List'!B195="", "", '[2]Official Price List'!B195)</f>
        <v>SFT-320-PP</v>
      </c>
      <c r="C199" s="1" t="str">
        <f>IF('[2]Official Price List'!C195="", "", '[2]Official Price List'!C195)</f>
        <v>AQUA-FLO</v>
      </c>
      <c r="D199" s="1" t="str">
        <f>IF('[2]Official Price List'!G195="", "", '[2]Official Price List'!G195)</f>
        <v>CONNECTOR, MIGHTYFLEX, 7/8" BALLCOCK X 1/2"FLARE 20" LONG X 5/16" ID</v>
      </c>
      <c r="E199" s="6">
        <f>IFERROR(VLOOKUP($B199, '[2]Official Price List'!$B$1:$F$1800, IF(LEFT($A$1, 4)="West", 3, IF(LEFT($A$1,4)="East", 4, 5)), FALSE), "")</f>
        <v>6.9666604034656672</v>
      </c>
      <c r="F199" s="7" t="str">
        <f>IFERROR(VLOOKUP($B199, '[2]Official Price List'!$B$1:$N$1800, 9, FALSE), "")</f>
        <v>EA</v>
      </c>
      <c r="G199" s="7">
        <f>IFERROR(IF(VLOOKUP($B199, '[2]Official Price List'!$B$1:$N$1800, 10, FALSE)=0, "", VLOOKUP($B199, '[2]Official Price List'!$B$1:$N$1800, 10, FALSE)), "")</f>
        <v>25</v>
      </c>
      <c r="H199" s="8" t="str">
        <f>IFERROR(VLOOKUP($B199, '[2]Official Price List'!$B$1:$N$1800, 11, FALSE), "")</f>
        <v>042867006139</v>
      </c>
      <c r="I199" s="8">
        <f>IFERROR(VLOOKUP($B199, '[2]Official Price List'!$B$1:$N$1800, 12, FALSE), "")</f>
        <v>0</v>
      </c>
    </row>
    <row r="200" spans="1:9" x14ac:dyDescent="0.25">
      <c r="A200" s="5"/>
      <c r="B200" s="1" t="str">
        <f>IF('[2]Official Price List'!B196="", "", '[2]Official Price List'!B196)</f>
        <v>SWC-109-PP</v>
      </c>
      <c r="C200" s="1" t="str">
        <f>IF('[2]Official Price List'!C196="", "", '[2]Official Price List'!C196)</f>
        <v>AQUA-FLO</v>
      </c>
      <c r="D200" s="1" t="str">
        <f>IF('[2]Official Price List'!G196="", "", '[2]Official Price List'!G196)</f>
        <v>CONNECTOR, MIGHTYFLEX, (PREV BK) 7/8"BALLCOCK X 3/8" COMP. 9" LONG X 5/16" ID</v>
      </c>
      <c r="E200" s="6">
        <f>IFERROR(VLOOKUP($B200, '[2]Official Price List'!$B$1:$F$1800, IF(LEFT($A$1, 4)="West", 3, IF(LEFT($A$1,4)="East", 4, 5)), FALSE), "")</f>
        <v>3.3913177058380048</v>
      </c>
      <c r="F200" s="7" t="str">
        <f>IFERROR(VLOOKUP($B200, '[2]Official Price List'!$B$1:$N$1800, 9, FALSE), "")</f>
        <v>EA</v>
      </c>
      <c r="G200" s="7">
        <f>IFERROR(IF(VLOOKUP($B200, '[2]Official Price List'!$B$1:$N$1800, 10, FALSE)=0, "", VLOOKUP($B200, '[2]Official Price List'!$B$1:$N$1800, 10, FALSE)), "")</f>
        <v>25</v>
      </c>
      <c r="H200" s="8" t="str">
        <f>IFERROR(VLOOKUP($B200, '[2]Official Price List'!$B$1:$N$1800, 11, FALSE), "")</f>
        <v>042867005866</v>
      </c>
      <c r="I200" s="8">
        <f>IFERROR(VLOOKUP($B200, '[2]Official Price List'!$B$1:$N$1800, 12, FALSE), "")</f>
        <v>0</v>
      </c>
    </row>
    <row r="201" spans="1:9" x14ac:dyDescent="0.25">
      <c r="A201" s="5"/>
      <c r="B201" s="1" t="str">
        <f>IF('[2]Official Price List'!B197="", "", '[2]Official Price List'!B197)</f>
        <v>SWC-112-PP</v>
      </c>
      <c r="C201" s="1" t="str">
        <f>IF('[2]Official Price List'!C197="", "", '[2]Official Price List'!C197)</f>
        <v>AQUA-FLO</v>
      </c>
      <c r="D201" s="1" t="str">
        <f>IF('[2]Official Price List'!G197="", "", '[2]Official Price List'!G197)</f>
        <v>CONNECTOR, MIGHTYFLEX (PREV BK), 7/8"BALLCOCK X 3/8" COMP. 12" LONG X 5/16" ID</v>
      </c>
      <c r="E201" s="6">
        <f>IFERROR(VLOOKUP($B201, '[2]Official Price List'!$B$1:$F$1800, IF(LEFT($A$1, 4)="West", 3, IF(LEFT($A$1,4)="East", 4, 5)), FALSE), "")</f>
        <v>3.6804998357931829</v>
      </c>
      <c r="F201" s="7" t="str">
        <f>IFERROR(VLOOKUP($B201, '[2]Official Price List'!$B$1:$N$1800, 9, FALSE), "")</f>
        <v>EA</v>
      </c>
      <c r="G201" s="7">
        <f>IFERROR(IF(VLOOKUP($B201, '[2]Official Price List'!$B$1:$N$1800, 10, FALSE)=0, "", VLOOKUP($B201, '[2]Official Price List'!$B$1:$N$1800, 10, FALSE)), "")</f>
        <v>25</v>
      </c>
      <c r="H201" s="8" t="str">
        <f>IFERROR(VLOOKUP($B201, '[2]Official Price List'!$B$1:$N$1800, 11, FALSE), "")</f>
        <v>042867005873</v>
      </c>
      <c r="I201" s="8">
        <f>IFERROR(VLOOKUP($B201, '[2]Official Price List'!$B$1:$N$1800, 12, FALSE), "")</f>
        <v>0</v>
      </c>
    </row>
    <row r="202" spans="1:9" x14ac:dyDescent="0.25">
      <c r="A202" s="5"/>
      <c r="B202" s="1" t="str">
        <f>IF('[2]Official Price List'!B198="", "", '[2]Official Price List'!B198)</f>
        <v>SWC-116-PP</v>
      </c>
      <c r="C202" s="1" t="str">
        <f>IF('[2]Official Price List'!C198="", "", '[2]Official Price List'!C198)</f>
        <v>AQUA-FLO</v>
      </c>
      <c r="D202" s="1" t="str">
        <f>IF('[2]Official Price List'!G198="", "", '[2]Official Price List'!G198)</f>
        <v>CONNECTOR, MIGHTYFLEX (PREV BK), 7/8"BALLCOCK X 3/8" COMP. 16" LONG X 5/16" ID</v>
      </c>
      <c r="E202" s="6">
        <f>IFERROR(VLOOKUP($B202, '[2]Official Price List'!$B$1:$F$1800, IF(LEFT($A$1, 4)="West", 3, IF(LEFT($A$1,4)="East", 4, 5)), FALSE), "")</f>
        <v>4.4839003713777528</v>
      </c>
      <c r="F202" s="7" t="str">
        <f>IFERROR(VLOOKUP($B202, '[2]Official Price List'!$B$1:$N$1800, 9, FALSE), "")</f>
        <v>EA</v>
      </c>
      <c r="G202" s="7">
        <f>IFERROR(IF(VLOOKUP($B202, '[2]Official Price List'!$B$1:$N$1800, 10, FALSE)=0, "", VLOOKUP($B202, '[2]Official Price List'!$B$1:$N$1800, 10, FALSE)), "")</f>
        <v>25</v>
      </c>
      <c r="H202" s="8" t="str">
        <f>IFERROR(VLOOKUP($B202, '[2]Official Price List'!$B$1:$N$1800, 11, FALSE), "")</f>
        <v>042867005880</v>
      </c>
      <c r="I202" s="8">
        <f>IFERROR(VLOOKUP($B202, '[2]Official Price List'!$B$1:$N$1800, 12, FALSE), "")</f>
        <v>0</v>
      </c>
    </row>
    <row r="203" spans="1:9" x14ac:dyDescent="0.25">
      <c r="A203" s="5"/>
      <c r="B203" s="1" t="str">
        <f>IF('[2]Official Price List'!B199="", "", '[2]Official Price List'!B199)</f>
        <v>SWC-120-PP</v>
      </c>
      <c r="C203" s="1" t="str">
        <f>IF('[2]Official Price List'!C199="", "", '[2]Official Price List'!C199)</f>
        <v>AQUA-FLO</v>
      </c>
      <c r="D203" s="1" t="str">
        <f>IF('[2]Official Price List'!G199="", "", '[2]Official Price List'!G199)</f>
        <v>CONNECTOR, MIGHTYFLEX (PREV BK), 7/8"BALLCOCK X 3/8" COMP. 20" LONG X 5/16" ID</v>
      </c>
      <c r="E203" s="6">
        <f>IFERROR(VLOOKUP($B203, '[2]Official Price List'!$B$1:$F$1800, IF(LEFT($A$1, 4)="West", 3, IF(LEFT($A$1,4)="East", 4, 5)), FALSE), "")</f>
        <v>4.6032537231956177</v>
      </c>
      <c r="F203" s="7" t="str">
        <f>IFERROR(VLOOKUP($B203, '[2]Official Price List'!$B$1:$N$1800, 9, FALSE), "")</f>
        <v>EA</v>
      </c>
      <c r="G203" s="7">
        <f>IFERROR(IF(VLOOKUP($B203, '[2]Official Price List'!$B$1:$N$1800, 10, FALSE)=0, "", VLOOKUP($B203, '[2]Official Price List'!$B$1:$N$1800, 10, FALSE)), "")</f>
        <v>25</v>
      </c>
      <c r="H203" s="8" t="str">
        <f>IFERROR(VLOOKUP($B203, '[2]Official Price List'!$B$1:$N$1800, 11, FALSE), "")</f>
        <v>042867005897</v>
      </c>
      <c r="I203" s="8">
        <f>IFERROR(VLOOKUP($B203, '[2]Official Price List'!$B$1:$N$1800, 12, FALSE), "")</f>
        <v>0</v>
      </c>
    </row>
    <row r="204" spans="1:9" x14ac:dyDescent="0.25">
      <c r="A204" s="5"/>
      <c r="B204" s="1" t="str">
        <f>IF('[2]Official Price List'!B200="", "", '[2]Official Price List'!B200)</f>
        <v>SWC-124-PP</v>
      </c>
      <c r="C204" s="1" t="str">
        <f>IF('[2]Official Price List'!C200="", "", '[2]Official Price List'!C200)</f>
        <v>AQUA-FLO</v>
      </c>
      <c r="D204" s="1" t="str">
        <f>IF('[2]Official Price List'!G200="", "", '[2]Official Price List'!G200)</f>
        <v xml:space="preserve">CONNECTOR, MIGHTYFLEX 7/8" BALLCOCK X 3/8"COMP </v>
      </c>
      <c r="E204" s="6">
        <f>IFERROR(VLOOKUP($B204, '[2]Official Price List'!$B$1:$F$1800, IF(LEFT($A$1, 4)="West", 3, IF(LEFT($A$1,4)="East", 4, 5)), FALSE), "")</f>
        <v>4.6269140792828596</v>
      </c>
      <c r="F204" s="7" t="str">
        <f>IFERROR(VLOOKUP($B204, '[2]Official Price List'!$B$1:$N$1800, 9, FALSE), "")</f>
        <v>EA</v>
      </c>
      <c r="G204" s="7">
        <f>IFERROR(IF(VLOOKUP($B204, '[2]Official Price List'!$B$1:$N$1800, 10, FALSE)=0, "", VLOOKUP($B204, '[2]Official Price List'!$B$1:$N$1800, 10, FALSE)), "")</f>
        <v>25</v>
      </c>
      <c r="H204" s="8" t="str">
        <f>IFERROR(VLOOKUP($B204, '[2]Official Price List'!$B$1:$N$1800, 11, FALSE), "")</f>
        <v>671436237096</v>
      </c>
      <c r="I204" s="8">
        <f>IFERROR(VLOOKUP($B204, '[2]Official Price List'!$B$1:$N$1800, 12, FALSE), "")</f>
        <v>0</v>
      </c>
    </row>
    <row r="205" spans="1:9" x14ac:dyDescent="0.25">
      <c r="A205" s="5"/>
      <c r="B205" s="1" t="str">
        <f>IF('[2]Official Price List'!B201="", "", '[2]Official Price List'!B201)</f>
        <v>SWC-130-PP</v>
      </c>
      <c r="C205" s="1" t="str">
        <f>IF('[2]Official Price List'!C201="", "", '[2]Official Price List'!C201)</f>
        <v>AQUA-FLO</v>
      </c>
      <c r="D205" s="1" t="str">
        <f>IF('[2]Official Price List'!G201="", "", '[2]Official Price List'!G201)</f>
        <v>CONNECTOR, MIGHTYFLEX, 7/8"BALLCOCK X 3/8" COMP. 30" LONG X 5/16" ID</v>
      </c>
      <c r="E205" s="6">
        <f>IFERROR(VLOOKUP($B205, '[2]Official Price List'!$B$1:$F$1800, IF(LEFT($A$1, 4)="West", 3, IF(LEFT($A$1,4)="East", 4, 5)), FALSE), "")</f>
        <v>4.863517640155278</v>
      </c>
      <c r="F205" s="7" t="str">
        <f>IFERROR(VLOOKUP($B205, '[2]Official Price List'!$B$1:$N$1800, 9, FALSE), "")</f>
        <v>EA</v>
      </c>
      <c r="G205" s="7">
        <f>IFERROR(IF(VLOOKUP($B205, '[2]Official Price List'!$B$1:$N$1800, 10, FALSE)=0, "", VLOOKUP($B205, '[2]Official Price List'!$B$1:$N$1800, 10, FALSE)), "")</f>
        <v>25</v>
      </c>
      <c r="H205" s="8" t="str">
        <f>IFERROR(VLOOKUP($B205, '[2]Official Price List'!$B$1:$N$1800, 11, FALSE), "")</f>
        <v>671436012778</v>
      </c>
      <c r="I205" s="8">
        <f>IFERROR(VLOOKUP($B205, '[2]Official Price List'!$B$1:$N$1800, 12, FALSE), "")</f>
        <v>0</v>
      </c>
    </row>
    <row r="206" spans="1:9" x14ac:dyDescent="0.25">
      <c r="A206" s="5"/>
      <c r="B206" s="1" t="str">
        <f>IF('[2]Official Price List'!B202="", "", '[2]Official Price List'!B202)</f>
        <v>SWC-209-PP</v>
      </c>
      <c r="C206" s="1" t="str">
        <f>IF('[2]Official Price List'!C202="", "", '[2]Official Price List'!C202)</f>
        <v>AQUA-FLO</v>
      </c>
      <c r="D206" s="1" t="str">
        <f>IF('[2]Official Price List'!G202="", "", '[2]Official Price List'!G202)</f>
        <v>CONNECTOR, MIGHTYFLEX, 7/16" COMP X 7/8"BALLCOCK 9" LONG X 5/16" ID</v>
      </c>
      <c r="E206" s="6">
        <f>IFERROR(VLOOKUP($B206, '[2]Official Price List'!$B$1:$F$1800, IF(LEFT($A$1, 4)="West", 3, IF(LEFT($A$1,4)="East", 4, 5)), FALSE), "")</f>
        <v>3.7593676894173229</v>
      </c>
      <c r="F206" s="7" t="str">
        <f>IFERROR(VLOOKUP($B206, '[2]Official Price List'!$B$1:$N$1800, 9, FALSE), "")</f>
        <v>EA</v>
      </c>
      <c r="G206" s="7">
        <f>IFERROR(IF(VLOOKUP($B206, '[2]Official Price List'!$B$1:$N$1800, 10, FALSE)=0, "", VLOOKUP($B206, '[2]Official Price List'!$B$1:$N$1800, 10, FALSE)), "")</f>
        <v>25</v>
      </c>
      <c r="H206" s="8" t="str">
        <f>IFERROR(VLOOKUP($B206, '[2]Official Price List'!$B$1:$N$1800, 11, FALSE), "")</f>
        <v>671436240119</v>
      </c>
      <c r="I206" s="8">
        <f>IFERROR(VLOOKUP($B206, '[2]Official Price List'!$B$1:$N$1800, 12, FALSE), "")</f>
        <v>0</v>
      </c>
    </row>
    <row r="207" spans="1:9" x14ac:dyDescent="0.25">
      <c r="A207" s="5"/>
      <c r="B207" s="1" t="str">
        <f>IF('[2]Official Price List'!B203="", "", '[2]Official Price List'!B203)</f>
        <v>SWC-216-PP</v>
      </c>
      <c r="C207" s="1" t="str">
        <f>IF('[2]Official Price List'!C203="", "", '[2]Official Price List'!C203)</f>
        <v>AQUA-FLO</v>
      </c>
      <c r="D207" s="1" t="str">
        <f>IF('[2]Official Price List'!G203="", "", '[2]Official Price List'!G203)</f>
        <v>CONNECTOR, MIGHTYFLEX, 7/16" COMP X 7/8"BALLCOCK 16" LONG X 5/16" ID</v>
      </c>
      <c r="E207" s="6">
        <f>IFERROR(VLOOKUP($B207, '[2]Official Price List'!$B$1:$F$1800, IF(LEFT($A$1, 4)="West", 3, IF(LEFT($A$1,4)="East", 4, 5)), FALSE), "")</f>
        <v>4.1274176729966419</v>
      </c>
      <c r="F207" s="7" t="str">
        <f>IFERROR(VLOOKUP($B207, '[2]Official Price List'!$B$1:$N$1800, 9, FALSE), "")</f>
        <v>EA</v>
      </c>
      <c r="G207" s="7">
        <f>IFERROR(IF(VLOOKUP($B207, '[2]Official Price List'!$B$1:$N$1800, 10, FALSE)=0, "", VLOOKUP($B207, '[2]Official Price List'!$B$1:$N$1800, 10, FALSE)), "")</f>
        <v>25</v>
      </c>
      <c r="H207" s="8" t="str">
        <f>IFERROR(VLOOKUP($B207, '[2]Official Price List'!$B$1:$N$1800, 11, FALSE), "")</f>
        <v>671436240126</v>
      </c>
      <c r="I207" s="8">
        <f>IFERROR(VLOOKUP($B207, '[2]Official Price List'!$B$1:$N$1800, 12, FALSE), "")</f>
        <v>0</v>
      </c>
    </row>
    <row r="208" spans="1:9" x14ac:dyDescent="0.25">
      <c r="A208" s="5"/>
      <c r="B208" s="1" t="str">
        <f>IF('[2]Official Price List'!B204="", "", '[2]Official Price List'!B204)</f>
        <v>SWC-312-PP</v>
      </c>
      <c r="C208" s="1" t="str">
        <f>IF('[2]Official Price List'!C204="", "", '[2]Official Price List'!C204)</f>
        <v>AQUA-FLO</v>
      </c>
      <c r="D208" s="1" t="str">
        <f>IF('[2]Official Price List'!G204="", "", '[2]Official Price List'!G204)</f>
        <v>CONNECTOR, MIGHTYFLEX, 7/8"BALLCOCK X 1/2" COMP. 12" LONG X 5/16" ID</v>
      </c>
      <c r="E208" s="6">
        <f>IFERROR(VLOOKUP($B208, '[2]Official Price List'!$B$1:$F$1800, IF(LEFT($A$1, 4)="West", 3, IF(LEFT($A$1,4)="East", 4, 5)), FALSE), "")</f>
        <v>6.0991140136001318</v>
      </c>
      <c r="F208" s="7" t="str">
        <f>IFERROR(VLOOKUP($B208, '[2]Official Price List'!$B$1:$N$1800, 9, FALSE), "")</f>
        <v>EA</v>
      </c>
      <c r="G208" s="7">
        <f>IFERROR(IF(VLOOKUP($B208, '[2]Official Price List'!$B$1:$N$1800, 10, FALSE)=0, "", VLOOKUP($B208, '[2]Official Price List'!$B$1:$N$1800, 10, FALSE)), "")</f>
        <v>25</v>
      </c>
      <c r="H208" s="8" t="str">
        <f>IFERROR(VLOOKUP($B208, '[2]Official Price List'!$B$1:$N$1800, 11, FALSE), "")</f>
        <v>042867005927</v>
      </c>
      <c r="I208" s="8">
        <f>IFERROR(VLOOKUP($B208, '[2]Official Price List'!$B$1:$N$1800, 12, FALSE), "")</f>
        <v>0</v>
      </c>
    </row>
    <row r="209" spans="1:9" x14ac:dyDescent="0.25">
      <c r="A209" s="5"/>
      <c r="B209" s="1" t="str">
        <f>IF('[2]Official Price List'!B205="", "", '[2]Official Price List'!B205)</f>
        <v>SWC-316-PP</v>
      </c>
      <c r="C209" s="1" t="str">
        <f>IF('[2]Official Price List'!C205="", "", '[2]Official Price List'!C205)</f>
        <v>AQUA-FLO</v>
      </c>
      <c r="D209" s="1" t="str">
        <f>IF('[2]Official Price List'!G205="", "", '[2]Official Price List'!G205)</f>
        <v>CONNECTOR, MIGHTYFLEX, 7/8"BALLCOCK X 1/2" COMP. 16" LONG X 5/16" ID</v>
      </c>
      <c r="E209" s="6">
        <f>IFERROR(VLOOKUP($B209, '[2]Official Price List'!$B$1:$F$1800, IF(LEFT($A$1, 4)="West", 3, IF(LEFT($A$1,4)="East", 4, 5)), FALSE), "")</f>
        <v>6.7563461271346288</v>
      </c>
      <c r="F209" s="7" t="str">
        <f>IFERROR(VLOOKUP($B209, '[2]Official Price List'!$B$1:$N$1800, 9, FALSE), "")</f>
        <v>EA</v>
      </c>
      <c r="G209" s="7">
        <f>IFERROR(IF(VLOOKUP($B209, '[2]Official Price List'!$B$1:$N$1800, 10, FALSE)=0, "", VLOOKUP($B209, '[2]Official Price List'!$B$1:$N$1800, 10, FALSE)), "")</f>
        <v>25</v>
      </c>
      <c r="H209" s="8" t="str">
        <f>IFERROR(VLOOKUP($B209, '[2]Official Price List'!$B$1:$N$1800, 11, FALSE), "")</f>
        <v>042867005934</v>
      </c>
      <c r="I209" s="8">
        <f>IFERROR(VLOOKUP($B209, '[2]Official Price List'!$B$1:$N$1800, 12, FALSE), "")</f>
        <v>0</v>
      </c>
    </row>
    <row r="210" spans="1:9" x14ac:dyDescent="0.25">
      <c r="A210" s="5"/>
      <c r="B210" s="1" t="str">
        <f>IF('[2]Official Price List'!B206="", "", '[2]Official Price List'!B206)</f>
        <v>SWC-320-PP</v>
      </c>
      <c r="C210" s="1" t="str">
        <f>IF('[2]Official Price List'!C206="", "", '[2]Official Price List'!C206)</f>
        <v>AQUA-FLO</v>
      </c>
      <c r="D210" s="1" t="str">
        <f>IF('[2]Official Price List'!G206="", "", '[2]Official Price List'!G206)</f>
        <v>CONNECTOR, MIGHTYFLEX, 7/8"BALLCOCK X 1/2" COMP. 20" LONG X 5/16" ID</v>
      </c>
      <c r="E210" s="6">
        <f>IFERROR(VLOOKUP($B210, '[2]Official Price List'!$B$1:$F$1800, IF(LEFT($A$1, 4)="West", 3, IF(LEFT($A$1,4)="East", 4, 5)), FALSE), "")</f>
        <v>6.8877925498415298</v>
      </c>
      <c r="F210" s="7" t="str">
        <f>IFERROR(VLOOKUP($B210, '[2]Official Price List'!$B$1:$N$1800, 9, FALSE), "")</f>
        <v>EA</v>
      </c>
      <c r="G210" s="7">
        <f>IFERROR(IF(VLOOKUP($B210, '[2]Official Price List'!$B$1:$N$1800, 10, FALSE)=0, "", VLOOKUP($B210, '[2]Official Price List'!$B$1:$N$1800, 10, FALSE)), "")</f>
        <v>25</v>
      </c>
      <c r="H210" s="8" t="str">
        <f>IFERROR(VLOOKUP($B210, '[2]Official Price List'!$B$1:$N$1800, 11, FALSE), "")</f>
        <v>042867005941</v>
      </c>
      <c r="I210" s="8">
        <f>IFERROR(VLOOKUP($B210, '[2]Official Price List'!$B$1:$N$1800, 12, FALSE), "")</f>
        <v>0</v>
      </c>
    </row>
    <row r="211" spans="1:9" x14ac:dyDescent="0.25">
      <c r="A211" s="5"/>
      <c r="B211" s="1" t="str">
        <f>IF('[2]Official Price List'!B207="", "", '[2]Official Price List'!B207)</f>
        <v>SWC-409-PP</v>
      </c>
      <c r="C211" s="1" t="str">
        <f>IF('[2]Official Price List'!C207="", "", '[2]Official Price List'!C207)</f>
        <v>AQUA-FLO</v>
      </c>
      <c r="D211" s="1" t="str">
        <f>IF('[2]Official Price List'!G207="", "", '[2]Official Price List'!G207)</f>
        <v>CONNECTOR, MIGHTYFLEX, 7/8" BALLCOCK X 1/2" FIP 9" LONG X 5/16" ID</v>
      </c>
      <c r="E211" s="6">
        <f>IFERROR(VLOOKUP($B211, '[2]Official Price List'!$B$1:$F$1800, IF(LEFT($A$1, 4)="West", 3, IF(LEFT($A$1,4)="East", 4, 5)), FALSE), "")</f>
        <v>6.3882961435553112</v>
      </c>
      <c r="F211" s="7" t="str">
        <f>IFERROR(VLOOKUP($B211, '[2]Official Price List'!$B$1:$N$1800, 9, FALSE), "")</f>
        <v>EA</v>
      </c>
      <c r="G211" s="7">
        <f>IFERROR(IF(VLOOKUP($B211, '[2]Official Price List'!$B$1:$N$1800, 10, FALSE)=0, "", VLOOKUP($B211, '[2]Official Price List'!$B$1:$N$1800, 10, FALSE)), "")</f>
        <v>25</v>
      </c>
      <c r="H211" s="8" t="str">
        <f>IFERROR(VLOOKUP($B211, '[2]Official Price List'!$B$1:$N$1800, 11, FALSE), "")</f>
        <v>042867005965</v>
      </c>
      <c r="I211" s="8">
        <f>IFERROR(VLOOKUP($B211, '[2]Official Price List'!$B$1:$N$1800, 12, FALSE), "")</f>
        <v>0</v>
      </c>
    </row>
    <row r="212" spans="1:9" x14ac:dyDescent="0.25">
      <c r="A212" s="5"/>
      <c r="B212" s="1" t="str">
        <f>IF('[2]Official Price List'!B208="", "", '[2]Official Price List'!B208)</f>
        <v>SWC-412-PP</v>
      </c>
      <c r="C212" s="1" t="str">
        <f>IF('[2]Official Price List'!C208="", "", '[2]Official Price List'!C208)</f>
        <v>AQUA-FLO</v>
      </c>
      <c r="D212" s="1" t="str">
        <f>IF('[2]Official Price List'!G208="", "", '[2]Official Price List'!G208)</f>
        <v>CONNECTOR, MIGHTYFLEX, 7/8" BALLCOCK X 1/2" FIP, 12" LONG X 5/16" ID</v>
      </c>
      <c r="E212" s="6">
        <f>IFERROR(VLOOKUP($B212, '[2]Official Price List'!$B$1:$F$1800, IF(LEFT($A$1, 4)="West", 3, IF(LEFT($A$1,4)="East", 4, 5)), FALSE), "")</f>
        <v>6.5986104198863496</v>
      </c>
      <c r="F212" s="7" t="str">
        <f>IFERROR(VLOOKUP($B212, '[2]Official Price List'!$B$1:$N$1800, 9, FALSE), "")</f>
        <v>EA</v>
      </c>
      <c r="G212" s="7">
        <f>IFERROR(IF(VLOOKUP($B212, '[2]Official Price List'!$B$1:$N$1800, 10, FALSE)=0, "", VLOOKUP($B212, '[2]Official Price List'!$B$1:$N$1800, 10, FALSE)), "")</f>
        <v>25</v>
      </c>
      <c r="H212" s="8" t="str">
        <f>IFERROR(VLOOKUP($B212, '[2]Official Price List'!$B$1:$N$1800, 11, FALSE), "")</f>
        <v>042867005972</v>
      </c>
      <c r="I212" s="8">
        <f>IFERROR(VLOOKUP($B212, '[2]Official Price List'!$B$1:$N$1800, 12, FALSE), "")</f>
        <v>0</v>
      </c>
    </row>
    <row r="213" spans="1:9" x14ac:dyDescent="0.25">
      <c r="A213" s="5"/>
      <c r="B213" s="1" t="str">
        <f>IF('[2]Official Price List'!B209="", "", '[2]Official Price List'!B209)</f>
        <v>SWC-416-PP</v>
      </c>
      <c r="C213" s="1" t="str">
        <f>IF('[2]Official Price List'!C209="", "", '[2]Official Price List'!C209)</f>
        <v>AQUA-FLO</v>
      </c>
      <c r="D213" s="1" t="str">
        <f>IF('[2]Official Price List'!G209="", "", '[2]Official Price List'!G209)</f>
        <v>CONNECTOR, MIGHTYFLEX 7/8"BALLCOCK X 1/2" FIP 16" LONG X 5/16" ID</v>
      </c>
      <c r="E213" s="6">
        <f>IFERROR(VLOOKUP($B213, '[2]Official Price List'!$B$1:$F$1800, IF(LEFT($A$1, 4)="West", 3, IF(LEFT($A$1,4)="East", 4, 5)), FALSE), "")</f>
        <v>7.3872889561277466</v>
      </c>
      <c r="F213" s="7" t="str">
        <f>IFERROR(VLOOKUP($B213, '[2]Official Price List'!$B$1:$N$1800, 9, FALSE), "")</f>
        <v>EA</v>
      </c>
      <c r="G213" s="7">
        <f>IFERROR(IF(VLOOKUP($B213, '[2]Official Price List'!$B$1:$N$1800, 10, FALSE)=0, "", VLOOKUP($B213, '[2]Official Price List'!$B$1:$N$1800, 10, FALSE)), "")</f>
        <v>25</v>
      </c>
      <c r="H213" s="8" t="str">
        <f>IFERROR(VLOOKUP($B213, '[2]Official Price List'!$B$1:$N$1800, 11, FALSE), "")</f>
        <v>042867005989</v>
      </c>
      <c r="I213" s="8">
        <f>IFERROR(VLOOKUP($B213, '[2]Official Price List'!$B$1:$N$1800, 12, FALSE), "")</f>
        <v>0</v>
      </c>
    </row>
    <row r="214" spans="1:9" x14ac:dyDescent="0.25">
      <c r="A214" s="5"/>
      <c r="B214" s="1" t="str">
        <f>IF('[2]Official Price List'!B210="", "", '[2]Official Price List'!B210)</f>
        <v>SWC-420-PP</v>
      </c>
      <c r="C214" s="1" t="str">
        <f>IF('[2]Official Price List'!C210="", "", '[2]Official Price List'!C210)</f>
        <v>AQUA-FLO</v>
      </c>
      <c r="D214" s="1" t="str">
        <f>IF('[2]Official Price List'!G210="", "", '[2]Official Price List'!G210)</f>
        <v>CONNECTOR, MIGHTYFLEX, 7/8" BALLCOCK X 1/2" FIP 20" LONG X 5/16" ID</v>
      </c>
      <c r="E214" s="6">
        <f>IFERROR(VLOOKUP($B214, '[2]Official Price List'!$B$1:$F$1800, IF(LEFT($A$1, 4)="West", 3, IF(LEFT($A$1,4)="East", 4, 5)), FALSE), "")</f>
        <v>7.6764710860829251</v>
      </c>
      <c r="F214" s="7" t="str">
        <f>IFERROR(VLOOKUP($B214, '[2]Official Price List'!$B$1:$N$1800, 9, FALSE), "")</f>
        <v>EA</v>
      </c>
      <c r="G214" s="7">
        <f>IFERROR(IF(VLOOKUP($B214, '[2]Official Price List'!$B$1:$N$1800, 10, FALSE)=0, "", VLOOKUP($B214, '[2]Official Price List'!$B$1:$N$1800, 10, FALSE)), "")</f>
        <v>25</v>
      </c>
      <c r="H214" s="8" t="str">
        <f>IFERROR(VLOOKUP($B214, '[2]Official Price List'!$B$1:$N$1800, 11, FALSE), "")</f>
        <v>042867005996</v>
      </c>
      <c r="I214" s="8">
        <f>IFERROR(VLOOKUP($B214, '[2]Official Price List'!$B$1:$N$1800, 12, FALSE), "")</f>
        <v>0</v>
      </c>
    </row>
    <row r="215" spans="1:9" x14ac:dyDescent="0.25">
      <c r="A215" s="5"/>
      <c r="B215" s="1" t="str">
        <f>IF('[2]Official Price List'!B211="", "", '[2]Official Price List'!B211)</f>
        <v>SWC-512-PP</v>
      </c>
      <c r="C215" s="1" t="str">
        <f>IF('[2]Official Price List'!C211="", "", '[2]Official Price List'!C211)</f>
        <v>AQUA-FLO</v>
      </c>
      <c r="D215" s="1" t="str">
        <f>IF('[2]Official Price List'!G211="", "", '[2]Official Price List'!G211)</f>
        <v>CONNECTOR, MIGHTYFLEX, 7/8" SOFT CONE BALLCOCK 3/8" SOFT COMPRESSION</v>
      </c>
      <c r="E215" s="6">
        <f>IFERROR(VLOOKUP($B215, '[2]Official Price List'!$B$1:$F$1800, IF(LEFT($A$1, 4)="West", 3, IF(LEFT($A$1,4)="East", 4, 5)), FALSE), "")</f>
        <v>3.9473360738881889</v>
      </c>
      <c r="F215" s="7" t="str">
        <f>IFERROR(VLOOKUP($B215, '[2]Official Price List'!$B$1:$N$1800, 9, FALSE), "")</f>
        <v>EA</v>
      </c>
      <c r="G215" s="7">
        <f>IFERROR(IF(VLOOKUP($B215, '[2]Official Price List'!$B$1:$N$1800, 10, FALSE)=0, "", VLOOKUP($B215, '[2]Official Price List'!$B$1:$N$1800, 10, FALSE)), "")</f>
        <v>25</v>
      </c>
      <c r="H215" s="8" t="str">
        <f>IFERROR(VLOOKUP($B215, '[2]Official Price List'!$B$1:$N$1800, 11, FALSE), "")</f>
        <v>042867006023</v>
      </c>
      <c r="I215" s="8">
        <f>IFERROR(VLOOKUP($B215, '[2]Official Price List'!$B$1:$N$1800, 12, FALSE), "")</f>
        <v>0</v>
      </c>
    </row>
    <row r="216" spans="1:9" x14ac:dyDescent="0.25">
      <c r="A216" s="5"/>
      <c r="B216" s="1" t="str">
        <f>IF('[2]Official Price List'!B212="", "", '[2]Official Price List'!B212)</f>
        <v>SWC-516-PP</v>
      </c>
      <c r="C216" s="1" t="str">
        <f>IF('[2]Official Price List'!C212="", "", '[2]Official Price List'!C212)</f>
        <v>AQUA-FLO</v>
      </c>
      <c r="D216" s="1" t="str">
        <f>IF('[2]Official Price List'!G212="", "", '[2]Official Price List'!G212)</f>
        <v>CONNECTOR, MIGHTYFLEX 7/8"SOFTCONE BALLCOCKX3/8 SOFT COMP X 16"LG</v>
      </c>
      <c r="E216" s="6">
        <f>IFERROR(VLOOKUP($B216, '[2]Official Price List'!$B$1:$F$1800, IF(LEFT($A$1, 4)="West", 3, IF(LEFT($A$1,4)="East", 4, 5)), FALSE), "")</f>
        <v>4.5454172972045797</v>
      </c>
      <c r="F216" s="7" t="str">
        <f>IFERROR(VLOOKUP($B216, '[2]Official Price List'!$B$1:$N$1800, 9, FALSE), "")</f>
        <v>EA</v>
      </c>
      <c r="G216" s="7">
        <f>IFERROR(IF(VLOOKUP($B216, '[2]Official Price List'!$B$1:$N$1800, 10, FALSE)=0, "", VLOOKUP($B216, '[2]Official Price List'!$B$1:$N$1800, 10, FALSE)), "")</f>
        <v>25</v>
      </c>
      <c r="H216" s="8" t="str">
        <f>IFERROR(VLOOKUP($B216, '[2]Official Price List'!$B$1:$N$1800, 11, FALSE), "")</f>
        <v>042867016923</v>
      </c>
      <c r="I216" s="8">
        <f>IFERROR(VLOOKUP($B216, '[2]Official Price List'!$B$1:$N$1800, 12, FALSE), "")</f>
        <v>0</v>
      </c>
    </row>
    <row r="217" spans="1:9" x14ac:dyDescent="0.25">
      <c r="A217" s="5"/>
      <c r="B217" s="1" t="str">
        <f>IF('[2]Official Price List'!B213="", "", '[2]Official Price List'!B213)</f>
        <v>SWC-520-PP</v>
      </c>
      <c r="C217" s="1" t="str">
        <f>IF('[2]Official Price List'!C213="", "", '[2]Official Price List'!C213)</f>
        <v>AQUA-FLO</v>
      </c>
      <c r="D217" s="1" t="str">
        <f>IF('[2]Official Price List'!G213="", "", '[2]Official Price List'!G213)</f>
        <v>CONNECTOR, MIGHTYFLEX 7/8"SOFTCONE BALLCOCKX3/8 SOFT COMP X 20"LG</v>
      </c>
      <c r="E217" s="6">
        <f>IFERROR(VLOOKUP($B217, '[2]Official Price List'!$B$1:$F$1800, IF(LEFT($A$1, 4)="West", 3, IF(LEFT($A$1,4)="East", 4, 5)), FALSE), "")</f>
        <v>5.1434985205209749</v>
      </c>
      <c r="F217" s="7" t="str">
        <f>IFERROR(VLOOKUP($B217, '[2]Official Price List'!$B$1:$N$1800, 9, FALSE), "")</f>
        <v>EA</v>
      </c>
      <c r="G217" s="7">
        <f>IFERROR(IF(VLOOKUP($B217, '[2]Official Price List'!$B$1:$N$1800, 10, FALSE)=0, "", VLOOKUP($B217, '[2]Official Price List'!$B$1:$N$1800, 10, FALSE)), "")</f>
        <v>25</v>
      </c>
      <c r="H217" s="8" t="str">
        <f>IFERROR(VLOOKUP($B217, '[2]Official Price List'!$B$1:$N$1800, 11, FALSE), "")</f>
        <v>671436239496</v>
      </c>
      <c r="I217" s="8">
        <f>IFERROR(VLOOKUP($B217, '[2]Official Price List'!$B$1:$N$1800, 12, FALSE), "")</f>
        <v>0</v>
      </c>
    </row>
    <row r="218" spans="1:9" x14ac:dyDescent="0.25">
      <c r="A218" s="5"/>
      <c r="B218" s="1" t="str">
        <f>IF('[2]Official Price List'!B214="", "", '[2]Official Price List'!B214)</f>
        <v>SWC-720-PP</v>
      </c>
      <c r="C218" s="1" t="str">
        <f>IF('[2]Official Price List'!C214="", "", '[2]Official Price List'!C214)</f>
        <v>AQUA-FLO</v>
      </c>
      <c r="D218" s="1" t="str">
        <f>IF('[2]Official Price List'!G214="", "", '[2]Official Price List'!G214)</f>
        <v>CONNECTOR, MIGHTYFLEX 7/8" METAL BALLCOCK 7/16" SOFT COMP 20" LG</v>
      </c>
      <c r="E218" s="6">
        <f>IFERROR(VLOOKUP($B218, '[2]Official Price List'!$B$1:$F$1800, IF(LEFT($A$1, 4)="West", 3, IF(LEFT($A$1,4)="East", 4, 5)), FALSE), "")</f>
        <v>6.1779818672242737</v>
      </c>
      <c r="F218" s="7" t="str">
        <f>IFERROR(VLOOKUP($B218, '[2]Official Price List'!$B$1:$N$1800, 9, FALSE), "")</f>
        <v>EA</v>
      </c>
      <c r="G218" s="7">
        <f>IFERROR(IF(VLOOKUP($B218, '[2]Official Price List'!$B$1:$N$1800, 10, FALSE)=0, "", VLOOKUP($B218, '[2]Official Price List'!$B$1:$N$1800, 10, FALSE)), "")</f>
        <v>25</v>
      </c>
      <c r="H218" s="8" t="str">
        <f>IFERROR(VLOOKUP($B218, '[2]Official Price List'!$B$1:$N$1800, 11, FALSE), "")</f>
        <v>671436240140</v>
      </c>
      <c r="I218" s="8">
        <f>IFERROR(VLOOKUP($B218, '[2]Official Price List'!$B$1:$N$1800, 12, FALSE), "")</f>
        <v>0</v>
      </c>
    </row>
    <row r="219" spans="1:9" x14ac:dyDescent="0.25">
      <c r="A219" s="5"/>
      <c r="B219" s="1" t="str">
        <f>IF('[2]Official Price List'!B215="", "", '[2]Official Price List'!B215)</f>
        <v>SWC-812-PP</v>
      </c>
      <c r="C219" s="1" t="str">
        <f>IF('[2]Official Price List'!C215="", "", '[2]Official Price List'!C215)</f>
        <v>AQUA-FLO</v>
      </c>
      <c r="D219" s="1" t="str">
        <f>IF('[2]Official Price List'!G215="", "", '[2]Official Price List'!G215)</f>
        <v>CONNECTOR, MIGHTYFLEX, 1/2" FIP X 7/8" METAL BALLCOCK</v>
      </c>
      <c r="E219" s="6">
        <f>IFERROR(VLOOKUP($B219, '[2]Official Price List'!$B$1:$F$1800, IF(LEFT($A$1, 4)="West", 3, IF(LEFT($A$1,4)="East", 4, 5)), FALSE), "")</f>
        <v>5.0212533474035581</v>
      </c>
      <c r="F219" s="7" t="str">
        <f>IFERROR(VLOOKUP($B219, '[2]Official Price List'!$B$1:$N$1800, 9, FALSE), "")</f>
        <v>EA</v>
      </c>
      <c r="G219" s="7">
        <f>IFERROR(IF(VLOOKUP($B219, '[2]Official Price List'!$B$1:$N$1800, 10, FALSE)=0, "", VLOOKUP($B219, '[2]Official Price List'!$B$1:$N$1800, 10, FALSE)), "")</f>
        <v>25</v>
      </c>
      <c r="H219" s="8" t="str">
        <f>IFERROR(VLOOKUP($B219, '[2]Official Price List'!$B$1:$N$1800, 11, FALSE), "")</f>
        <v>671436227752</v>
      </c>
      <c r="I219" s="8">
        <f>IFERROR(VLOOKUP($B219, '[2]Official Price List'!$B$1:$N$1800, 12, FALSE), "")</f>
        <v>0</v>
      </c>
    </row>
    <row r="220" spans="1:9" x14ac:dyDescent="0.25">
      <c r="A220" s="5"/>
      <c r="B220" s="1" t="str">
        <f>IF('[2]Official Price List'!B216="", "", '[2]Official Price List'!B216)</f>
        <v>SWC-816-PP</v>
      </c>
      <c r="C220" s="1" t="str">
        <f>IF('[2]Official Price List'!C216="", "", '[2]Official Price List'!C216)</f>
        <v>AQUA-FLO</v>
      </c>
      <c r="D220" s="1" t="str">
        <f>IF('[2]Official Price List'!G216="", "", '[2]Official Price List'!G216)</f>
        <v>CONNECTOR, MIGHTYFLEX, 1/2" FIP X 7/8" METAL BALLCOCK</v>
      </c>
      <c r="E220" s="6">
        <f>IFERROR(VLOOKUP($B220, '[2]Official Price List'!$B$1:$F$1800, IF(LEFT($A$1, 4)="West", 3, IF(LEFT($A$1,4)="East", 4, 5)), FALSE), "")</f>
        <v>5.9939568754346118</v>
      </c>
      <c r="F220" s="7" t="str">
        <f>IFERROR(VLOOKUP($B220, '[2]Official Price List'!$B$1:$N$1800, 9, FALSE), "")</f>
        <v>EA</v>
      </c>
      <c r="G220" s="7">
        <f>IFERROR(IF(VLOOKUP($B220, '[2]Official Price List'!$B$1:$N$1800, 10, FALSE)=0, "", VLOOKUP($B220, '[2]Official Price List'!$B$1:$N$1800, 10, FALSE)), "")</f>
        <v>25</v>
      </c>
      <c r="H220" s="8" t="str">
        <f>IFERROR(VLOOKUP($B220, '[2]Official Price List'!$B$1:$N$1800, 11, FALSE), "")</f>
        <v>671436227769</v>
      </c>
      <c r="I220" s="8">
        <f>IFERROR(VLOOKUP($B220, '[2]Official Price List'!$B$1:$N$1800, 12, FALSE), "")</f>
        <v>0</v>
      </c>
    </row>
    <row r="221" spans="1:9" x14ac:dyDescent="0.25">
      <c r="A221" s="5"/>
      <c r="B221" s="1" t="str">
        <f>IF('[2]Official Price List'!B217="", "", '[2]Official Price List'!B217)</f>
        <v>TFC-109-PP</v>
      </c>
      <c r="C221" s="1" t="str">
        <f>IF('[2]Official Price List'!C217="", "", '[2]Official Price List'!C217)</f>
        <v>AQUA-FLO</v>
      </c>
      <c r="D221" s="1" t="str">
        <f>IF('[2]Official Price List'!G217="", "", '[2]Official Price List'!G217)</f>
        <v>CONNECTOR, MIGHTYFLEX 3/8" COMP. X 3/8" COMP. 9" LONG X 5/16" ID_____LO</v>
      </c>
      <c r="E221" s="6">
        <f>IFERROR(VLOOKUP($B221, '[2]Official Price List'!$B$1:$F$1800, IF(LEFT($A$1, 4)="West", 3, IF(LEFT($A$1,4)="East", 4, 5)), FALSE), "")</f>
        <v>5.573328322772535</v>
      </c>
      <c r="F221" s="7" t="str">
        <f>IFERROR(VLOOKUP($B221, '[2]Official Price List'!$B$1:$N$1800, 9, FALSE), "")</f>
        <v>EA</v>
      </c>
      <c r="G221" s="7">
        <f>IFERROR(IF(VLOOKUP($B221, '[2]Official Price List'!$B$1:$N$1800, 10, FALSE)=0, "", VLOOKUP($B221, '[2]Official Price List'!$B$1:$N$1800, 10, FALSE)), "")</f>
        <v>25</v>
      </c>
      <c r="H221" s="8" t="str">
        <f>IFERROR(VLOOKUP($B221, '[2]Official Price List'!$B$1:$N$1800, 11, FALSE), "")</f>
        <v>042867002339</v>
      </c>
      <c r="I221" s="8">
        <f>IFERROR(VLOOKUP($B221, '[2]Official Price List'!$B$1:$N$1800, 12, FALSE), "")</f>
        <v>0</v>
      </c>
    </row>
    <row r="222" spans="1:9" x14ac:dyDescent="0.25">
      <c r="A222" s="5"/>
      <c r="B222" s="1" t="str">
        <f>IF('[2]Official Price List'!B218="", "", '[2]Official Price List'!B218)</f>
        <v>TFC-112-PP</v>
      </c>
      <c r="C222" s="1" t="str">
        <f>IF('[2]Official Price List'!C218="", "", '[2]Official Price List'!C218)</f>
        <v>AQUA-FLO</v>
      </c>
      <c r="D222" s="1" t="str">
        <f>IF('[2]Official Price List'!G218="", "", '[2]Official Price List'!G218)</f>
        <v>CONNECTOR, MIGHTYFLEX 3/8" COMP. X 3/8" COMP. 12" LONG X 5/16" ID____LO</v>
      </c>
      <c r="E222" s="6">
        <f>IFERROR(VLOOKUP($B222, '[2]Official Price List'!$B$1:$F$1800, IF(LEFT($A$1, 4)="West", 3, IF(LEFT($A$1,4)="East", 4, 5)), FALSE), "")</f>
        <v>5.8099318836449534</v>
      </c>
      <c r="F222" s="7" t="str">
        <f>IFERROR(VLOOKUP($B222, '[2]Official Price List'!$B$1:$N$1800, 9, FALSE), "")</f>
        <v>EA</v>
      </c>
      <c r="G222" s="7">
        <f>IFERROR(IF(VLOOKUP($B222, '[2]Official Price List'!$B$1:$N$1800, 10, FALSE)=0, "", VLOOKUP($B222, '[2]Official Price List'!$B$1:$N$1800, 10, FALSE)), "")</f>
        <v>25</v>
      </c>
      <c r="H222" s="8" t="str">
        <f>IFERROR(VLOOKUP($B222, '[2]Official Price List'!$B$1:$N$1800, 11, FALSE), "")</f>
        <v>042867111239</v>
      </c>
      <c r="I222" s="8">
        <f>IFERROR(VLOOKUP($B222, '[2]Official Price List'!$B$1:$N$1800, 12, FALSE), "")</f>
        <v>0</v>
      </c>
    </row>
    <row r="223" spans="1:9" x14ac:dyDescent="0.25">
      <c r="A223" s="5"/>
      <c r="B223" s="1" t="str">
        <f>IF('[2]Official Price List'!B219="", "", '[2]Official Price List'!B219)</f>
        <v>TFC-116-PP</v>
      </c>
      <c r="C223" s="1" t="str">
        <f>IF('[2]Official Price List'!C219="", "", '[2]Official Price List'!C219)</f>
        <v>AQUA-FLO</v>
      </c>
      <c r="D223" s="1" t="str">
        <f>IF('[2]Official Price List'!G219="", "", '[2]Official Price List'!G219)</f>
        <v>CONNECTOR, MIGHTYFLEX 3/8" COMP. X 3/8" COMP. 16" LONG X 5/16" ID____LO</v>
      </c>
      <c r="E223" s="6">
        <f>IFERROR(VLOOKUP($B223, '[2]Official Price List'!$B$1:$F$1800, IF(LEFT($A$1, 4)="West", 3, IF(LEFT($A$1,4)="East", 4, 5)), FALSE), "")</f>
        <v>6.4408747126380721</v>
      </c>
      <c r="F223" s="7" t="str">
        <f>IFERROR(VLOOKUP($B223, '[2]Official Price List'!$B$1:$N$1800, 9, FALSE), "")</f>
        <v>EA</v>
      </c>
      <c r="G223" s="7">
        <f>IFERROR(IF(VLOOKUP($B223, '[2]Official Price List'!$B$1:$N$1800, 10, FALSE)=0, "", VLOOKUP($B223, '[2]Official Price List'!$B$1:$N$1800, 10, FALSE)), "")</f>
        <v>25</v>
      </c>
      <c r="H223" s="8" t="str">
        <f>IFERROR(VLOOKUP($B223, '[2]Official Price List'!$B$1:$N$1800, 11, FALSE), "")</f>
        <v>042867002346</v>
      </c>
      <c r="I223" s="8">
        <f>IFERROR(VLOOKUP($B223, '[2]Official Price List'!$B$1:$N$1800, 12, FALSE), "")</f>
        <v>0</v>
      </c>
    </row>
    <row r="224" spans="1:9" x14ac:dyDescent="0.25">
      <c r="A224" s="5"/>
      <c r="B224" s="1" t="str">
        <f>IF('[2]Official Price List'!B220="", "", '[2]Official Price List'!B220)</f>
        <v>TFC-120-PP</v>
      </c>
      <c r="C224" s="1" t="str">
        <f>IF('[2]Official Price List'!C220="", "", '[2]Official Price List'!C220)</f>
        <v>AQUA-FLO</v>
      </c>
      <c r="D224" s="1" t="str">
        <f>IF('[2]Official Price List'!G220="", "", '[2]Official Price List'!G220)</f>
        <v>CONNECTOR, MIGHTYFLEX 3/8" COMP. X 3/8" COMP. 20" LONG X 5/16" ID____LO</v>
      </c>
      <c r="E224" s="6">
        <f>IFERROR(VLOOKUP($B224, '[2]Official Price List'!$B$1:$F$1800, IF(LEFT($A$1, 4)="West", 3, IF(LEFT($A$1,4)="East", 4, 5)), FALSE), "")</f>
        <v>7.0718175416311881</v>
      </c>
      <c r="F224" s="7" t="str">
        <f>IFERROR(VLOOKUP($B224, '[2]Official Price List'!$B$1:$N$1800, 9, FALSE), "")</f>
        <v>EA</v>
      </c>
      <c r="G224" s="7">
        <f>IFERROR(IF(VLOOKUP($B224, '[2]Official Price List'!$B$1:$N$1800, 10, FALSE)=0, "", VLOOKUP($B224, '[2]Official Price List'!$B$1:$N$1800, 10, FALSE)), "")</f>
        <v>25</v>
      </c>
      <c r="H224" s="8" t="str">
        <f>IFERROR(VLOOKUP($B224, '[2]Official Price List'!$B$1:$N$1800, 11, FALSE), "")</f>
        <v>042867112038</v>
      </c>
      <c r="I224" s="8">
        <f>IFERROR(VLOOKUP($B224, '[2]Official Price List'!$B$1:$N$1800, 12, FALSE), "")</f>
        <v>0</v>
      </c>
    </row>
    <row r="225" spans="1:9" x14ac:dyDescent="0.25">
      <c r="A225" s="5"/>
      <c r="B225" s="1" t="str">
        <f>IF('[2]Official Price List'!B221="", "", '[2]Official Price List'!B221)</f>
        <v>TMX-05018</v>
      </c>
      <c r="C225" s="1" t="str">
        <f>IF('[2]Official Price List'!C221="", "", '[2]Official Price List'!C221)</f>
        <v>AQUA-FLO</v>
      </c>
      <c r="D225" s="1" t="str">
        <f>IF('[2]Official Price List'!G221="", "", '[2]Official Price List'!G221)</f>
        <v>CONNECTOR, 1/2" MIP X 1/2" GJ WITH MIP ADAPTER 18" LONG X 1/2" ID</v>
      </c>
      <c r="E225" s="6">
        <f>IFERROR(VLOOKUP($B225, '[2]Official Price List'!$B$1:$F$1800, IF(LEFT($A$1, 4)="West", 3, IF(LEFT($A$1,4)="East", 4, 5)), FALSE), "")</f>
        <v>18.2</v>
      </c>
      <c r="F225" s="7" t="str">
        <f>IFERROR(VLOOKUP($B225, '[2]Official Price List'!$B$1:$N$1800, 9, FALSE), "")</f>
        <v>EA</v>
      </c>
      <c r="G225" s="7">
        <f>IFERROR(IF(VLOOKUP($B225, '[2]Official Price List'!$B$1:$N$1800, 10, FALSE)=0, "", VLOOKUP($B225, '[2]Official Price List'!$B$1:$N$1800, 10, FALSE)), "")</f>
        <v>10</v>
      </c>
      <c r="H225" s="8" t="str">
        <f>IFERROR(VLOOKUP($B225, '[2]Official Price List'!$B$1:$N$1800, 11, FALSE), "")</f>
        <v>042867004494</v>
      </c>
      <c r="I225" s="8">
        <f>IFERROR(VLOOKUP($B225, '[2]Official Price List'!$B$1:$N$1800, 12, FALSE), "")</f>
        <v>0</v>
      </c>
    </row>
    <row r="226" spans="1:9" x14ac:dyDescent="0.25">
      <c r="A226" s="5"/>
      <c r="B226" s="1" t="str">
        <f>IF('[2]Official Price List'!B222="", "", '[2]Official Price List'!B222)</f>
        <v>TMX-10020</v>
      </c>
      <c r="C226" s="1" t="str">
        <f>IF('[2]Official Price List'!C222="", "", '[2]Official Price List'!C222)</f>
        <v>AQUA-FLO</v>
      </c>
      <c r="D226" s="1" t="str">
        <f>IF('[2]Official Price List'!G222="", "", '[2]Official Price List'!G222)</f>
        <v>CONNECTOR, 1" MIP X 1" GJ WITH MIP ADAPTER 20" LONG X 1" ID, PMI</v>
      </c>
      <c r="E226" s="6">
        <f>IFERROR(VLOOKUP($B226, '[2]Official Price List'!$B$1:$F$1800, IF(LEFT($A$1, 4)="West", 3, IF(LEFT($A$1,4)="East", 4, 5)), FALSE), "")</f>
        <v>45.760000000000005</v>
      </c>
      <c r="F226" s="7" t="str">
        <f>IFERROR(VLOOKUP($B226, '[2]Official Price List'!$B$1:$N$1800, 9, FALSE), "")</f>
        <v>EA</v>
      </c>
      <c r="G226" s="7">
        <f>IFERROR(IF(VLOOKUP($B226, '[2]Official Price List'!$B$1:$N$1800, 10, FALSE)=0, "", VLOOKUP($B226, '[2]Official Price List'!$B$1:$N$1800, 10, FALSE)), "")</f>
        <v>20</v>
      </c>
      <c r="H226" s="8" t="str">
        <f>IFERROR(VLOOKUP($B226, '[2]Official Price List'!$B$1:$N$1800, 11, FALSE), "")</f>
        <v>042867010679</v>
      </c>
      <c r="I226" s="8">
        <f>IFERROR(VLOOKUP($B226, '[2]Official Price List'!$B$1:$N$1800, 12, FALSE), "")</f>
        <v>0</v>
      </c>
    </row>
    <row r="227" spans="1:9" x14ac:dyDescent="0.25">
      <c r="A227" s="5"/>
      <c r="B227" s="1" t="str">
        <f>IF('[2]Official Price List'!B223="", "", '[2]Official Price List'!B223)</f>
        <v>TMX-10048</v>
      </c>
      <c r="C227" s="1" t="str">
        <f>IF('[2]Official Price List'!C223="", "", '[2]Official Price List'!C223)</f>
        <v>AQUA-FLO</v>
      </c>
      <c r="D227" s="1" t="str">
        <f>IF('[2]Official Price List'!G223="", "", '[2]Official Price List'!G223)</f>
        <v>CONNECTOR, 1" MIP X 1" GJ WITH MIP ADAPTER 48" LONG X 1" ID, PMI</v>
      </c>
      <c r="E227" s="6">
        <f>IFERROR(VLOOKUP($B227, '[2]Official Price List'!$B$1:$F$1800, IF(LEFT($A$1, 4)="West", 3, IF(LEFT($A$1,4)="East", 4, 5)), FALSE), "")</f>
        <v>65.239199999999997</v>
      </c>
      <c r="F227" s="7" t="str">
        <f>IFERROR(VLOOKUP($B227, '[2]Official Price List'!$B$1:$N$1800, 9, FALSE), "")</f>
        <v>EA</v>
      </c>
      <c r="G227" s="7">
        <f>IFERROR(IF(VLOOKUP($B227, '[2]Official Price List'!$B$1:$N$1800, 10, FALSE)=0, "", VLOOKUP($B227, '[2]Official Price List'!$B$1:$N$1800, 10, FALSE)), "")</f>
        <v>20</v>
      </c>
      <c r="H227" s="8" t="str">
        <f>IFERROR(VLOOKUP($B227, '[2]Official Price List'!$B$1:$N$1800, 11, FALSE), "")</f>
        <v>042867004784</v>
      </c>
      <c r="I227" s="8">
        <f>IFERROR(VLOOKUP($B227, '[2]Official Price List'!$B$1:$N$1800, 12, FALSE), "")</f>
        <v>0</v>
      </c>
    </row>
    <row r="228" spans="1:9" x14ac:dyDescent="0.25">
      <c r="A228" s="5"/>
      <c r="B228" s="1" t="str">
        <f>IF('[2]Official Price List'!B224="", "", '[2]Official Price List'!B224)</f>
        <v>TMX-10072</v>
      </c>
      <c r="C228" s="1" t="str">
        <f>IF('[2]Official Price List'!C224="", "", '[2]Official Price List'!C224)</f>
        <v>AQUA-FLO</v>
      </c>
      <c r="D228" s="1" t="str">
        <f>IF('[2]Official Price List'!G224="", "", '[2]Official Price List'!G224)</f>
        <v>CONNECTOR, 1" MIP X 1" GJ WITH MIP ADAPTER 72" LONG X 1" ID, PMI</v>
      </c>
      <c r="E228" s="6">
        <f>IFERROR(VLOOKUP($B228, '[2]Official Price List'!$B$1:$F$1800, IF(LEFT($A$1, 4)="West", 3, IF(LEFT($A$1,4)="East", 4, 5)), FALSE), "")</f>
        <v>80.506399999999999</v>
      </c>
      <c r="F228" s="7" t="str">
        <f>IFERROR(VLOOKUP($B228, '[2]Official Price List'!$B$1:$N$1800, 9, FALSE), "")</f>
        <v>EA</v>
      </c>
      <c r="G228" s="7">
        <f>IFERROR(IF(VLOOKUP($B228, '[2]Official Price List'!$B$1:$N$1800, 10, FALSE)=0, "", VLOOKUP($B228, '[2]Official Price List'!$B$1:$N$1800, 10, FALSE)), "")</f>
        <v>10</v>
      </c>
      <c r="H228" s="8" t="str">
        <f>IFERROR(VLOOKUP($B228, '[2]Official Price List'!$B$1:$N$1800, 11, FALSE), "")</f>
        <v>042867010686</v>
      </c>
      <c r="I228" s="8">
        <f>IFERROR(VLOOKUP($B228, '[2]Official Price List'!$B$1:$N$1800, 12, FALSE), "")</f>
        <v>0</v>
      </c>
    </row>
    <row r="229" spans="1:9" x14ac:dyDescent="0.25">
      <c r="A229" s="5"/>
      <c r="B229" s="1" t="str">
        <f>IF('[2]Official Price List'!B225="", "", '[2]Official Price List'!B225)</f>
        <v>TMX-10096</v>
      </c>
      <c r="C229" s="1" t="str">
        <f>IF('[2]Official Price List'!C225="", "", '[2]Official Price List'!C225)</f>
        <v>AQUA-FLO</v>
      </c>
      <c r="D229" s="1" t="str">
        <f>IF('[2]Official Price List'!G225="", "", '[2]Official Price List'!G225)</f>
        <v>CONNECTOR, 1" MIPX1" GJ WITH MIP ADAPTER 96" LONG X 1" ID</v>
      </c>
      <c r="E229" s="6">
        <f>IFERROR(VLOOKUP($B229, '[2]Official Price List'!$B$1:$F$1800, IF(LEFT($A$1, 4)="West", 3, IF(LEFT($A$1,4)="East", 4, 5)), FALSE), "")</f>
        <v>101.0984</v>
      </c>
      <c r="F229" s="7" t="str">
        <f>IFERROR(VLOOKUP($B229, '[2]Official Price List'!$B$1:$N$1800, 9, FALSE), "")</f>
        <v>EA</v>
      </c>
      <c r="G229" s="7">
        <f>IFERROR(IF(VLOOKUP($B229, '[2]Official Price List'!$B$1:$N$1800, 10, FALSE)=0, "", VLOOKUP($B229, '[2]Official Price List'!$B$1:$N$1800, 10, FALSE)), "")</f>
        <v>10</v>
      </c>
      <c r="H229" s="8" t="str">
        <f>IFERROR(VLOOKUP($B229, '[2]Official Price List'!$B$1:$N$1800, 11, FALSE), "")</f>
        <v>042867016855</v>
      </c>
      <c r="I229" s="8">
        <f>IFERROR(VLOOKUP($B229, '[2]Official Price List'!$B$1:$N$1800, 12, FALSE), "")</f>
        <v>0</v>
      </c>
    </row>
    <row r="230" spans="1:9" x14ac:dyDescent="0.25">
      <c r="A230" s="5"/>
      <c r="B230" s="1" t="str">
        <f>IF('[2]Official Price List'!B226="", "", '[2]Official Price List'!B226)</f>
        <v>U05036-A4H4</v>
      </c>
      <c r="C230" s="1" t="str">
        <f>IF('[2]Official Price List'!C226="", "", '[2]Official Price List'!C226)</f>
        <v>AQUA-FLO</v>
      </c>
      <c r="D230" s="1" t="str">
        <f>IF('[2]Official Price List'!G226="", "", '[2]Official Price List'!G226)</f>
        <v>CONNECTOR, ULTRACORE 1/2" NPT X 1/2"NPSM 36" LONG</v>
      </c>
      <c r="E230" s="6">
        <f>IFERROR(VLOOKUP($B230, '[2]Official Price List'!$B$1:$F$1800, IF(LEFT($A$1, 4)="West", 3, IF(LEFT($A$1,4)="East", 4, 5)), FALSE), "")</f>
        <v>47.338795180722897</v>
      </c>
      <c r="F230" s="7" t="str">
        <f>IFERROR(VLOOKUP($B230, '[2]Official Price List'!$B$1:$N$1800, 9, FALSE), "")</f>
        <v>EA</v>
      </c>
      <c r="G230" s="7">
        <f>IFERROR(IF(VLOOKUP($B230, '[2]Official Price List'!$B$1:$N$1800, 10, FALSE)=0, "", VLOOKUP($B230, '[2]Official Price List'!$B$1:$N$1800, 10, FALSE)), "")</f>
        <v>50</v>
      </c>
      <c r="H230" s="8">
        <f>IFERROR(VLOOKUP($B230, '[2]Official Price List'!$B$1:$N$1800, 11, FALSE), "")</f>
        <v>42867526538</v>
      </c>
      <c r="I230" s="8">
        <f>IFERROR(VLOOKUP($B230, '[2]Official Price List'!$B$1:$N$1800, 12, FALSE), "")</f>
        <v>0</v>
      </c>
    </row>
    <row r="231" spans="1:9" x14ac:dyDescent="0.25">
      <c r="A231" s="5"/>
      <c r="B231" s="1" t="str">
        <f>IF('[2]Official Price List'!B227="", "", '[2]Official Price List'!B227)</f>
        <v>V-001-A</v>
      </c>
      <c r="C231" s="1" t="str">
        <f>IF('[2]Official Price List'!C227="", "", '[2]Official Price List'!C227)</f>
        <v>AQUA-FLO</v>
      </c>
      <c r="D231" s="1" t="str">
        <f>IF('[2]Official Price List'!G227="", "", '[2]Official Price List'!G227)</f>
        <v>VALVE, ANGLE STOP, 5/8" OD COMP X 1/4" OD CO NICKEL PLATED</v>
      </c>
      <c r="E231" s="6">
        <f>IFERROR(VLOOKUP($B231, '[2]Official Price List'!$B$1:$F$1800, IF(LEFT($A$1, 4)="West", 3, IF(LEFT($A$1,4)="East", 4, 5)), FALSE), "")</f>
        <v>12.075219121036165</v>
      </c>
      <c r="F231" s="7" t="str">
        <f>IFERROR(VLOOKUP($B231, '[2]Official Price List'!$B$1:$N$1800, 9, FALSE), "")</f>
        <v>EA</v>
      </c>
      <c r="G231" s="7">
        <f>IFERROR(IF(VLOOKUP($B231, '[2]Official Price List'!$B$1:$N$1800, 10, FALSE)=0, "", VLOOKUP($B231, '[2]Official Price List'!$B$1:$N$1800, 10, FALSE)), "")</f>
        <v>144</v>
      </c>
      <c r="H231" s="8" t="str">
        <f>IFERROR(VLOOKUP($B231, '[2]Official Price List'!$B$1:$N$1800, 11, FALSE), "")</f>
        <v>00042867006290</v>
      </c>
      <c r="I231" s="8" t="str">
        <f>IFERROR(VLOOKUP($B231, '[2]Official Price List'!$B$1:$N$1800, 12, FALSE), "")</f>
        <v>10042867006297</v>
      </c>
    </row>
    <row r="232" spans="1:9" x14ac:dyDescent="0.25">
      <c r="A232" s="5"/>
      <c r="B232" s="1" t="str">
        <f>IF('[2]Official Price List'!B228="", "", '[2]Official Price List'!B228)</f>
        <v>V-001-A-LL</v>
      </c>
      <c r="C232" s="1" t="str">
        <f>IF('[2]Official Price List'!C228="", "", '[2]Official Price List'!C228)</f>
        <v>AQUA-FLO</v>
      </c>
      <c r="D232" s="1" t="str">
        <f>IF('[2]Official Price List'!G228="", "", '[2]Official Price List'!G228)</f>
        <v>VALVE, ANGLE STOP, 5/8" OD COMP X 1/4" OD CO NICKEL PLATED, LOW LEAD</v>
      </c>
      <c r="E232" s="6">
        <f>IFERROR(VLOOKUP($B232, '[2]Official Price List'!$B$1:$F$1800, IF(LEFT($A$1, 4)="West", 3, IF(LEFT($A$1,4)="East", 4, 5)), FALSE), "")</f>
        <v>13.28274103313978</v>
      </c>
      <c r="F232" s="7" t="str">
        <f>IFERROR(VLOOKUP($B232, '[2]Official Price List'!$B$1:$N$1800, 9, FALSE), "")</f>
        <v>EA</v>
      </c>
      <c r="G232" s="7">
        <f>IFERROR(IF(VLOOKUP($B232, '[2]Official Price List'!$B$1:$N$1800, 10, FALSE)=0, "", VLOOKUP($B232, '[2]Official Price List'!$B$1:$N$1800, 10, FALSE)), "")</f>
        <v>144</v>
      </c>
      <c r="H232" s="8" t="str">
        <f>IFERROR(VLOOKUP($B232, '[2]Official Price List'!$B$1:$N$1800, 11, FALSE), "")</f>
        <v>671436243844</v>
      </c>
      <c r="I232" s="8" t="str">
        <f>IFERROR(VLOOKUP($B232, '[2]Official Price List'!$B$1:$N$1800, 12, FALSE), "")</f>
        <v>10671436021500</v>
      </c>
    </row>
    <row r="233" spans="1:9" x14ac:dyDescent="0.25">
      <c r="A233" s="5"/>
      <c r="B233" s="1" t="str">
        <f>IF('[2]Official Price List'!B229="", "", '[2]Official Price List'!B229)</f>
        <v>V-100-A-LL</v>
      </c>
      <c r="C233" s="1" t="str">
        <f>IF('[2]Official Price List'!C229="", "", '[2]Official Price List'!C229)</f>
        <v>AQUA-FLO</v>
      </c>
      <c r="D233" s="1" t="str">
        <f>IF('[2]Official Price List'!G229="", "", '[2]Official Price List'!G229)</f>
        <v>VALVE, 1/2" SWEAT X 3/8" OD COMP, ANGLE, LOW LEAD</v>
      </c>
      <c r="E233" s="6">
        <f>IFERROR(VLOOKUP($B233, '[2]Official Price List'!$B$1:$F$1800, IF(LEFT($A$1, 4)="West", 3, IF(LEFT($A$1,4)="East", 4, 5)), FALSE), "")</f>
        <v>7.8488924286735084</v>
      </c>
      <c r="F233" s="7" t="str">
        <f>IFERROR(VLOOKUP($B233, '[2]Official Price List'!$B$1:$N$1800, 9, FALSE), "")</f>
        <v>EA</v>
      </c>
      <c r="G233" s="7">
        <f>IFERROR(IF(VLOOKUP($B233, '[2]Official Price List'!$B$1:$N$1800, 10, FALSE)=0, "", VLOOKUP($B233, '[2]Official Price List'!$B$1:$N$1800, 10, FALSE)), "")</f>
        <v>144</v>
      </c>
      <c r="H233" s="8" t="str">
        <f>IFERROR(VLOOKUP($B233, '[2]Official Price List'!$B$1:$N$1800, 11, FALSE), "")</f>
        <v>671436024306</v>
      </c>
      <c r="I233" s="8" t="str">
        <f>IFERROR(VLOOKUP($B233, '[2]Official Price List'!$B$1:$N$1800, 12, FALSE), "")</f>
        <v>10671436024310</v>
      </c>
    </row>
    <row r="234" spans="1:9" x14ac:dyDescent="0.25">
      <c r="A234" s="5"/>
      <c r="B234" s="1" t="str">
        <f>IF('[2]Official Price List'!B230="", "", '[2]Official Price List'!B230)</f>
        <v>V-100-S-LL</v>
      </c>
      <c r="C234" s="1" t="str">
        <f>IF('[2]Official Price List'!C230="", "", '[2]Official Price List'!C230)</f>
        <v>AQUA-FLO</v>
      </c>
      <c r="D234" s="1" t="str">
        <f>IF('[2]Official Price List'!G230="", "", '[2]Official Price List'!G230)</f>
        <v>VALVE, 1/2" SWEAT X 3/8" OD COMP, STRAIGHT, LOW LEAD</v>
      </c>
      <c r="E234" s="6">
        <f>IFERROR(VLOOKUP($B234, '[2]Official Price List'!$B$1:$F$1800, IF(LEFT($A$1, 4)="West", 3, IF(LEFT($A$1,4)="East", 4, 5)), FALSE), "")</f>
        <v>7.8488924286735084</v>
      </c>
      <c r="F234" s="7" t="str">
        <f>IFERROR(VLOOKUP($B234, '[2]Official Price List'!$B$1:$N$1800, 9, FALSE), "")</f>
        <v>EA</v>
      </c>
      <c r="G234" s="7">
        <f>IFERROR(IF(VLOOKUP($B234, '[2]Official Price List'!$B$1:$N$1800, 10, FALSE)=0, "", VLOOKUP($B234, '[2]Official Price List'!$B$1:$N$1800, 10, FALSE)), "")</f>
        <v>144</v>
      </c>
      <c r="H234" s="8" t="str">
        <f>IFERROR(VLOOKUP($B234, '[2]Official Price List'!$B$1:$N$1800, 11, FALSE), "")</f>
        <v>671436024337</v>
      </c>
      <c r="I234" s="8" t="str">
        <f>IFERROR(VLOOKUP($B234, '[2]Official Price List'!$B$1:$N$1800, 12, FALSE), "")</f>
        <v>10671436024341</v>
      </c>
    </row>
    <row r="235" spans="1:9" x14ac:dyDescent="0.25">
      <c r="A235" s="5"/>
      <c r="B235" s="1" t="str">
        <f>IF('[2]Official Price List'!B231="", "", '[2]Official Price List'!B231)</f>
        <v>V-101-A-LL</v>
      </c>
      <c r="C235" s="1" t="str">
        <f>IF('[2]Official Price List'!C231="", "", '[2]Official Price List'!C231)</f>
        <v>AQUA-FLO</v>
      </c>
      <c r="D235" s="1" t="str">
        <f>IF('[2]Official Price List'!G231="", "", '[2]Official Price List'!G231)</f>
        <v>VALVE, ANGLE STOP, 5/8" OD COMP X 3/8" OD COMP NICKEL PLATED, LOW LEAD</v>
      </c>
      <c r="E235" s="6">
        <f>IFERROR(VLOOKUP($B235, '[2]Official Price List'!$B$1:$F$1800, IF(LEFT($A$1, 4)="West", 3, IF(LEFT($A$1,4)="East", 4, 5)), FALSE), "")</f>
        <v>6.8466492416275049</v>
      </c>
      <c r="F235" s="7" t="str">
        <f>IFERROR(VLOOKUP($B235, '[2]Official Price List'!$B$1:$N$1800, 9, FALSE), "")</f>
        <v>EA</v>
      </c>
      <c r="G235" s="7">
        <f>IFERROR(IF(VLOOKUP($B235, '[2]Official Price List'!$B$1:$N$1800, 10, FALSE)=0, "", VLOOKUP($B235, '[2]Official Price List'!$B$1:$N$1800, 10, FALSE)), "")</f>
        <v>144</v>
      </c>
      <c r="H235" s="8" t="str">
        <f>IFERROR(VLOOKUP($B235, '[2]Official Price List'!$B$1:$N$1800, 11, FALSE), "")</f>
        <v>671436243868</v>
      </c>
      <c r="I235" s="8" t="str">
        <f>IFERROR(VLOOKUP($B235, '[2]Official Price List'!$B$1:$N$1800, 12, FALSE), "")</f>
        <v>10671436021517</v>
      </c>
    </row>
    <row r="236" spans="1:9" x14ac:dyDescent="0.25">
      <c r="A236" s="5"/>
      <c r="B236" s="1" t="str">
        <f>IF('[2]Official Price List'!B232="", "", '[2]Official Price List'!B232)</f>
        <v>V-101-S-LL</v>
      </c>
      <c r="C236" s="1" t="str">
        <f>IF('[2]Official Price List'!C232="", "", '[2]Official Price List'!C232)</f>
        <v>AQUA-FLO</v>
      </c>
      <c r="D236" s="1" t="str">
        <f>IF('[2]Official Price List'!G232="", "", '[2]Official Price List'!G232)</f>
        <v>VALVE, STRAIGHT STOP, 5/8" OD COMP X 3/8" OD CO NICKEL PLATED, LOW LEAD</v>
      </c>
      <c r="E236" s="6">
        <f>IFERROR(VLOOKUP($B236, '[2]Official Price List'!$B$1:$F$1800, IF(LEFT($A$1, 4)="West", 3, IF(LEFT($A$1,4)="East", 4, 5)), FALSE), "")</f>
        <v>6.8466492416275049</v>
      </c>
      <c r="F236" s="7" t="str">
        <f>IFERROR(VLOOKUP($B236, '[2]Official Price List'!$B$1:$N$1800, 9, FALSE), "")</f>
        <v>EA</v>
      </c>
      <c r="G236" s="7">
        <f>IFERROR(IF(VLOOKUP($B236, '[2]Official Price List'!$B$1:$N$1800, 10, FALSE)=0, "", VLOOKUP($B236, '[2]Official Price List'!$B$1:$N$1800, 10, FALSE)), "")</f>
        <v>144</v>
      </c>
      <c r="H236" s="8" t="str">
        <f>IFERROR(VLOOKUP($B236, '[2]Official Price List'!$B$1:$N$1800, 11, FALSE), "")</f>
        <v>671436243981</v>
      </c>
      <c r="I236" s="8" t="str">
        <f>IFERROR(VLOOKUP($B236, '[2]Official Price List'!$B$1:$N$1800, 12, FALSE), "")</f>
        <v>10671436021524</v>
      </c>
    </row>
    <row r="237" spans="1:9" x14ac:dyDescent="0.25">
      <c r="A237" s="5"/>
      <c r="B237" s="1" t="str">
        <f>IF('[2]Official Price List'!B233="", "", '[2]Official Price List'!B233)</f>
        <v>V-102-A-LL</v>
      </c>
      <c r="C237" s="1" t="str">
        <f>IF('[2]Official Price List'!C233="", "", '[2]Official Price List'!C233)</f>
        <v>AQUA-FLO</v>
      </c>
      <c r="D237" s="1" t="str">
        <f>IF('[2]Official Price List'!G233="", "", '[2]Official Price List'!G233)</f>
        <v>VALVE, ANGLE STOP, 1/2" FIP X 3/8" OD COMP. NICKEL PLATED LOW LEAD</v>
      </c>
      <c r="E237" s="6">
        <f>IFERROR(VLOOKUP($B237, '[2]Official Price List'!$B$1:$F$1800, IF(LEFT($A$1, 4)="West", 3, IF(LEFT($A$1,4)="East", 4, 5)), FALSE), "")</f>
        <v>8.8504000000000005</v>
      </c>
      <c r="F237" s="7" t="str">
        <f>IFERROR(VLOOKUP($B237, '[2]Official Price List'!$B$1:$N$1800, 9, FALSE), "")</f>
        <v>EA</v>
      </c>
      <c r="G237" s="7">
        <f>IFERROR(IF(VLOOKUP($B237, '[2]Official Price List'!$B$1:$N$1800, 10, FALSE)=0, "", VLOOKUP($B237, '[2]Official Price List'!$B$1:$N$1800, 10, FALSE)), "")</f>
        <v>144</v>
      </c>
      <c r="H237" s="8" t="str">
        <f>IFERROR(VLOOKUP($B237, '[2]Official Price List'!$B$1:$N$1800, 11, FALSE), "")</f>
        <v>671436243875</v>
      </c>
      <c r="I237" s="8" t="str">
        <f>IFERROR(VLOOKUP($B237, '[2]Official Price List'!$B$1:$N$1800, 12, FALSE), "")</f>
        <v>10671436021531</v>
      </c>
    </row>
    <row r="238" spans="1:9" x14ac:dyDescent="0.25">
      <c r="A238" s="5"/>
      <c r="B238" s="1" t="str">
        <f>IF('[2]Official Price List'!B234="", "", '[2]Official Price List'!B234)</f>
        <v>V-102-S-LL</v>
      </c>
      <c r="C238" s="1" t="str">
        <f>IF('[2]Official Price List'!C234="", "", '[2]Official Price List'!C234)</f>
        <v>AQUA-FLO</v>
      </c>
      <c r="D238" s="1" t="str">
        <f>IF('[2]Official Price List'!G234="", "", '[2]Official Price List'!G234)</f>
        <v>VALVE, STRAIGHT STOP, 1/2" FIP X 3/8" OD COMP. NICKEL PLATED, LOW LEAD</v>
      </c>
      <c r="E238" s="6">
        <f>IFERROR(VLOOKUP($B238, '[2]Official Price List'!$B$1:$F$1800, IF(LEFT($A$1, 4)="West", 3, IF(LEFT($A$1,4)="East", 4, 5)), FALSE), "")</f>
        <v>8.8504000000000005</v>
      </c>
      <c r="F238" s="7" t="str">
        <f>IFERROR(VLOOKUP($B238, '[2]Official Price List'!$B$1:$N$1800, 9, FALSE), "")</f>
        <v>EA</v>
      </c>
      <c r="G238" s="7">
        <f>IFERROR(IF(VLOOKUP($B238, '[2]Official Price List'!$B$1:$N$1800, 10, FALSE)=0, "", VLOOKUP($B238, '[2]Official Price List'!$B$1:$N$1800, 10, FALSE)), "")</f>
        <v>144</v>
      </c>
      <c r="H238" s="8" t="str">
        <f>IFERROR(VLOOKUP($B238, '[2]Official Price List'!$B$1:$N$1800, 11, FALSE), "")</f>
        <v>671436017285</v>
      </c>
      <c r="I238" s="8" t="str">
        <f>IFERROR(VLOOKUP($B238, '[2]Official Price List'!$B$1:$N$1800, 12, FALSE), "")</f>
        <v>10671436021548</v>
      </c>
    </row>
    <row r="239" spans="1:9" x14ac:dyDescent="0.25">
      <c r="A239" s="5"/>
      <c r="B239" s="1" t="str">
        <f>IF('[2]Official Price List'!B235="", "", '[2]Official Price List'!B235)</f>
        <v>V-103-A-LL</v>
      </c>
      <c r="C239" s="1" t="str">
        <f>IF('[2]Official Price List'!C235="", "", '[2]Official Price List'!C235)</f>
        <v>AQUA-FLO</v>
      </c>
      <c r="D239" s="1" t="str">
        <f>IF('[2]Official Price List'!G235="", "", '[2]Official Price List'!G235)</f>
        <v>VALVE, ANGLE STOP, 1/2 CRIMP PEX X 3/8 OD COMP, NICKEL, LOW LEAD</v>
      </c>
      <c r="E239" s="6">
        <f>IFERROR(VLOOKUP($B239, '[2]Official Price List'!$B$1:$F$1800, IF(LEFT($A$1, 4)="West", 3, IF(LEFT($A$1,4)="East", 4, 5)), FALSE), "")</f>
        <v>6.6268802536246456</v>
      </c>
      <c r="F239" s="7" t="str">
        <f>IFERROR(VLOOKUP($B239, '[2]Official Price List'!$B$1:$N$1800, 9, FALSE), "")</f>
        <v>EA</v>
      </c>
      <c r="G239" s="7">
        <f>IFERROR(IF(VLOOKUP($B239, '[2]Official Price List'!$B$1:$N$1800, 10, FALSE)=0, "", VLOOKUP($B239, '[2]Official Price List'!$B$1:$N$1800, 10, FALSE)), "")</f>
        <v>144</v>
      </c>
      <c r="H239" s="8" t="str">
        <f>IFERROR(VLOOKUP($B239, '[2]Official Price List'!$B$1:$N$1800, 11, FALSE), "")</f>
        <v>671436243882</v>
      </c>
      <c r="I239" s="8" t="str">
        <f>IFERROR(VLOOKUP($B239, '[2]Official Price List'!$B$1:$N$1800, 12, FALSE), "")</f>
        <v>10671436243889</v>
      </c>
    </row>
    <row r="240" spans="1:9" x14ac:dyDescent="0.25">
      <c r="A240" s="5"/>
      <c r="B240" s="1" t="str">
        <f>IF('[2]Official Price List'!B236="", "", '[2]Official Price List'!B236)</f>
        <v>V-103-S-LL</v>
      </c>
      <c r="C240" s="1" t="str">
        <f>IF('[2]Official Price List'!C236="", "", '[2]Official Price List'!C236)</f>
        <v>AQUA-FLO</v>
      </c>
      <c r="D240" s="1" t="str">
        <f>IF('[2]Official Price List'!G236="", "", '[2]Official Price List'!G236)</f>
        <v>VALVE, STRAIGHT STOP, 1/2 CRIMP PEX X 3/8 OD COMP, NICKEL, LOW LEAD</v>
      </c>
      <c r="E240" s="6">
        <f>IFERROR(VLOOKUP($B240, '[2]Official Price List'!$B$1:$F$1800, IF(LEFT($A$1, 4)="West", 3, IF(LEFT($A$1,4)="East", 4, 5)), FALSE), "")</f>
        <v>6.6268802536246456</v>
      </c>
      <c r="F240" s="7" t="str">
        <f>IFERROR(VLOOKUP($B240, '[2]Official Price List'!$B$1:$N$1800, 9, FALSE), "")</f>
        <v>EA</v>
      </c>
      <c r="G240" s="7">
        <f>IFERROR(IF(VLOOKUP($B240, '[2]Official Price List'!$B$1:$N$1800, 10, FALSE)=0, "", VLOOKUP($B240, '[2]Official Price List'!$B$1:$N$1800, 10, FALSE)), "")</f>
        <v>144</v>
      </c>
      <c r="H240" s="8" t="str">
        <f>IFERROR(VLOOKUP($B240, '[2]Official Price List'!$B$1:$N$1800, 11, FALSE), "")</f>
        <v>671436244001</v>
      </c>
      <c r="I240" s="8" t="str">
        <f>IFERROR(VLOOKUP($B240, '[2]Official Price List'!$B$1:$N$1800, 12, FALSE), "")</f>
        <v>10671436244008</v>
      </c>
    </row>
    <row r="241" spans="1:9" x14ac:dyDescent="0.25">
      <c r="A241" s="5"/>
      <c r="B241" s="1" t="str">
        <f>IF('[2]Official Price List'!B237="", "", '[2]Official Price List'!B237)</f>
        <v>V-104-A-LL</v>
      </c>
      <c r="C241" s="1" t="str">
        <f>IF('[2]Official Price List'!C237="", "", '[2]Official Price List'!C237)</f>
        <v>AQUA-FLO</v>
      </c>
      <c r="D241" s="1" t="str">
        <f>IF('[2]Official Price List'!G237="", "", '[2]Official Price List'!G237)</f>
        <v>VALVE, ANGLE STOP, 1/2" WIRSBO PEX  X3/8 COMP 1/4 TURN NICKEL, LOW LEAD</v>
      </c>
      <c r="E241" s="6">
        <f>IFERROR(VLOOKUP($B241, '[2]Official Price List'!$B$1:$F$1800, IF(LEFT($A$1, 4)="West", 3, IF(LEFT($A$1,4)="East", 4, 5)), FALSE), "")</f>
        <v>6.7766129707254947</v>
      </c>
      <c r="F241" s="7" t="str">
        <f>IFERROR(VLOOKUP($B241, '[2]Official Price List'!$B$1:$N$1800, 9, FALSE), "")</f>
        <v>EA</v>
      </c>
      <c r="G241" s="7">
        <f>IFERROR(IF(VLOOKUP($B241, '[2]Official Price List'!$B$1:$N$1800, 10, FALSE)=0, "", VLOOKUP($B241, '[2]Official Price List'!$B$1:$N$1800, 10, FALSE)), "")</f>
        <v>144</v>
      </c>
      <c r="H241" s="8" t="str">
        <f>IFERROR(VLOOKUP($B241, '[2]Official Price List'!$B$1:$N$1800, 11, FALSE), "")</f>
        <v>671436256820</v>
      </c>
      <c r="I241" s="8" t="str">
        <f>IFERROR(VLOOKUP($B241, '[2]Official Price List'!$B$1:$N$1800, 12, FALSE), "")</f>
        <v>10671436256827</v>
      </c>
    </row>
    <row r="242" spans="1:9" x14ac:dyDescent="0.25">
      <c r="A242" s="5"/>
      <c r="B242" s="1" t="str">
        <f>IF('[2]Official Price List'!B238="", "", '[2]Official Price List'!B238)</f>
        <v>V-104-S-LL</v>
      </c>
      <c r="C242" s="1" t="str">
        <f>IF('[2]Official Price List'!C238="", "", '[2]Official Price List'!C238)</f>
        <v>AQUA-FLO</v>
      </c>
      <c r="D242" s="1" t="str">
        <f>IF('[2]Official Price List'!G238="", "", '[2]Official Price List'!G238)</f>
        <v>VALVE, STRAIGHT STOP, 1/2 WIRSBO PEX  X3/8 COMP 1/4 TURN NICKEL, LOW LEAD</v>
      </c>
      <c r="E242" s="6">
        <f>IFERROR(VLOOKUP($B242, '[2]Official Price List'!$B$1:$F$1800, IF(LEFT($A$1, 4)="West", 3, IF(LEFT($A$1,4)="East", 4, 5)), FALSE), "")</f>
        <v>6.7766129707254947</v>
      </c>
      <c r="F242" s="7" t="str">
        <f>IFERROR(VLOOKUP($B242, '[2]Official Price List'!$B$1:$N$1800, 9, FALSE), "")</f>
        <v>EA</v>
      </c>
      <c r="G242" s="7">
        <f>IFERROR(IF(VLOOKUP($B242, '[2]Official Price List'!$B$1:$N$1800, 10, FALSE)=0, "", VLOOKUP($B242, '[2]Official Price List'!$B$1:$N$1800, 10, FALSE)), "")</f>
        <v>144</v>
      </c>
      <c r="H242" s="8" t="str">
        <f>IFERROR(VLOOKUP($B242, '[2]Official Price List'!$B$1:$N$1800, 11, FALSE), "")</f>
        <v>671436257285</v>
      </c>
      <c r="I242" s="8" t="str">
        <f>IFERROR(VLOOKUP($B242, '[2]Official Price List'!$B$1:$N$1800, 12, FALSE), "")</f>
        <v>10671436257282</v>
      </c>
    </row>
    <row r="243" spans="1:9" x14ac:dyDescent="0.25">
      <c r="A243" s="5"/>
      <c r="B243" s="1" t="str">
        <f>IF('[2]Official Price List'!B239="", "", '[2]Official Price List'!B239)</f>
        <v>V-105-A-LL</v>
      </c>
      <c r="C243" s="1" t="str">
        <f>IF('[2]Official Price List'!C239="", "", '[2]Official Price List'!C239)</f>
        <v>AQUA-FLO</v>
      </c>
      <c r="D243" s="1" t="str">
        <f>IF('[2]Official Price List'!G239="", "", '[2]Official Price List'!G239)</f>
        <v>VALVE, ANGLE STOP, 3/8" FIP X 3/8/" OD COMP, NICKEL PLATED LOW LED</v>
      </c>
      <c r="E243" s="6">
        <f>IFERROR(VLOOKUP($B243, '[2]Official Price List'!$B$1:$F$1800, IF(LEFT($A$1, 4)="West", 3, IF(LEFT($A$1,4)="East", 4, 5)), FALSE), "")</f>
        <v>8.4526533847253145</v>
      </c>
      <c r="F243" s="7" t="str">
        <f>IFERROR(VLOOKUP($B243, '[2]Official Price List'!$B$1:$N$1800, 9, FALSE), "")</f>
        <v>EA</v>
      </c>
      <c r="G243" s="7">
        <f>IFERROR(IF(VLOOKUP($B243, '[2]Official Price List'!$B$1:$N$1800, 10, FALSE)=0, "", VLOOKUP($B243, '[2]Official Price List'!$B$1:$N$1800, 10, FALSE)), "")</f>
        <v>144</v>
      </c>
      <c r="H243" s="8" t="str">
        <f>IFERROR(VLOOKUP($B243, '[2]Official Price List'!$B$1:$N$1800, 11, FALSE), "")</f>
        <v>671436020322</v>
      </c>
      <c r="I243" s="8" t="str">
        <f>IFERROR(VLOOKUP($B243, '[2]Official Price List'!$B$1:$N$1800, 12, FALSE), "")</f>
        <v>10671436020336</v>
      </c>
    </row>
    <row r="244" spans="1:9" x14ac:dyDescent="0.25">
      <c r="A244" s="5"/>
      <c r="B244" s="1" t="str">
        <f>IF('[2]Official Price List'!B240="", "", '[2]Official Price List'!B240)</f>
        <v>V-105-S-LL</v>
      </c>
      <c r="C244" s="1" t="str">
        <f>IF('[2]Official Price List'!C240="", "", '[2]Official Price List'!C240)</f>
        <v>AQUA-FLO</v>
      </c>
      <c r="D244" s="1" t="str">
        <f>IF('[2]Official Price List'!G240="", "", '[2]Official Price List'!G240)</f>
        <v>VALVE, STRAIGHT STOP, 3/8" FIP X 3/8" OD COMP, NICKEL PLATED, LOW LEAD</v>
      </c>
      <c r="E244" s="6">
        <f>IFERROR(VLOOKUP($B244, '[2]Official Price List'!$B$1:$F$1800, IF(LEFT($A$1, 4)="West", 3, IF(LEFT($A$1,4)="East", 4, 5)), FALSE), "")</f>
        <v>8.4526533847253145</v>
      </c>
      <c r="F244" s="7" t="str">
        <f>IFERROR(VLOOKUP($B244, '[2]Official Price List'!$B$1:$N$1800, 9, FALSE), "")</f>
        <v>EA</v>
      </c>
      <c r="G244" s="7">
        <f>IFERROR(IF(VLOOKUP($B244, '[2]Official Price List'!$B$1:$N$1800, 10, FALSE)=0, "", VLOOKUP($B244, '[2]Official Price List'!$B$1:$N$1800, 10, FALSE)), "")</f>
        <v>144</v>
      </c>
      <c r="H244" s="8" t="str">
        <f>IFERROR(VLOOKUP($B244, '[2]Official Price List'!$B$1:$N$1800, 11, FALSE), "")</f>
        <v>671436020285</v>
      </c>
      <c r="I244" s="8" t="str">
        <f>IFERROR(VLOOKUP($B244, '[2]Official Price List'!$B$1:$N$1800, 12, FALSE), "")</f>
        <v>10671436020299</v>
      </c>
    </row>
    <row r="245" spans="1:9" x14ac:dyDescent="0.25">
      <c r="A245" s="5"/>
      <c r="B245" s="1" t="str">
        <f>IF('[2]Official Price List'!B241="", "", '[2]Official Price List'!B241)</f>
        <v>V-107-A-LL</v>
      </c>
      <c r="C245" s="1" t="str">
        <f>IF('[2]Official Price List'!C241="", "", '[2]Official Price List'!C241)</f>
        <v>AQUA-FLO</v>
      </c>
      <c r="D245" s="1" t="str">
        <f>IF('[2]Official Price List'!G241="", "", '[2]Official Price List'!G241)</f>
        <v>VALVE, ANGLE STOP 1/2" FIP X 3/4" MGHT NICKEL PLATED LOW LEAD</v>
      </c>
      <c r="E245" s="6">
        <f>IFERROR(VLOOKUP($B245, '[2]Official Price List'!$B$1:$F$1800, IF(LEFT($A$1, 4)="West", 3, IF(LEFT($A$1,4)="East", 4, 5)), FALSE), "")</f>
        <v>13.584621511165684</v>
      </c>
      <c r="F245" s="7" t="str">
        <f>IFERROR(VLOOKUP($B245, '[2]Official Price List'!$B$1:$N$1800, 9, FALSE), "")</f>
        <v>EA</v>
      </c>
      <c r="G245" s="7" t="str">
        <f>IFERROR(IF(VLOOKUP($B245, '[2]Official Price List'!$B$1:$N$1800, 10, FALSE)=0, "", VLOOKUP($B245, '[2]Official Price List'!$B$1:$N$1800, 10, FALSE)), "")</f>
        <v/>
      </c>
      <c r="H245" s="8" t="str">
        <f>IFERROR(VLOOKUP($B245, '[2]Official Price List'!$B$1:$N$1800, 11, FALSE), "")</f>
        <v>671436243905</v>
      </c>
      <c r="I245" s="8" t="str">
        <f>IFERROR(VLOOKUP($B245, '[2]Official Price List'!$B$1:$N$1800, 12, FALSE), "")</f>
        <v>10671436021555</v>
      </c>
    </row>
    <row r="246" spans="1:9" x14ac:dyDescent="0.25">
      <c r="A246" s="5"/>
      <c r="B246" s="1" t="str">
        <f>IF('[2]Official Price List'!B242="", "", '[2]Official Price List'!B242)</f>
        <v>V-108-A-LL</v>
      </c>
      <c r="C246" s="1" t="str">
        <f>IF('[2]Official Price List'!C242="", "", '[2]Official Price List'!C242)</f>
        <v>AQUA-FLO</v>
      </c>
      <c r="D246" s="1" t="str">
        <f>IF('[2]Official Price List'!G242="", "", '[2]Official Price List'!G242)</f>
        <v>VALVE, ANGLE STOP, REHAU PEX  , 1/4 TURN NICKEL, LOW LEAD</v>
      </c>
      <c r="E246" s="6">
        <f>IFERROR(VLOOKUP($B246, '[2]Official Price List'!$B$1:$F$1800, IF(LEFT($A$1, 4)="West", 3, IF(LEFT($A$1,4)="East", 4, 5)), FALSE), "")</f>
        <v>7.6575726569198084</v>
      </c>
      <c r="F246" s="7" t="str">
        <f>IFERROR(VLOOKUP($B246, '[2]Official Price List'!$B$1:$N$1800, 9, FALSE), "")</f>
        <v>EA</v>
      </c>
      <c r="G246" s="7">
        <f>IFERROR(IF(VLOOKUP($B246, '[2]Official Price List'!$B$1:$N$1800, 10, FALSE)=0, "", VLOOKUP($B246, '[2]Official Price List'!$B$1:$N$1800, 10, FALSE)), "")</f>
        <v>144</v>
      </c>
      <c r="H246" s="8">
        <f>IFERROR(VLOOKUP($B246, '[2]Official Price List'!$B$1:$N$1800, 11, FALSE), "")</f>
        <v>671436025860</v>
      </c>
      <c r="I246" s="8">
        <f>IFERROR(VLOOKUP($B246, '[2]Official Price List'!$B$1:$N$1800, 12, FALSE), "")</f>
        <v>10671436025980</v>
      </c>
    </row>
    <row r="247" spans="1:9" x14ac:dyDescent="0.25">
      <c r="A247" s="5"/>
      <c r="B247" s="1" t="str">
        <f>IF('[2]Official Price List'!B243="", "", '[2]Official Price List'!B243)</f>
        <v>V-108-S-LL</v>
      </c>
      <c r="C247" s="1" t="str">
        <f>IF('[2]Official Price List'!C243="", "", '[2]Official Price List'!C243)</f>
        <v>AQUA-FLO</v>
      </c>
      <c r="D247" s="1" t="str">
        <f>IF('[2]Official Price List'!G243="", "", '[2]Official Price List'!G243)</f>
        <v>VALVE, STRAIGHT STOP, REHAU PEX  , 1/4 TURN NICKEL, LOW LEAD</v>
      </c>
      <c r="E247" s="6">
        <f>IFERROR(VLOOKUP($B247, '[2]Official Price List'!$B$1:$F$1800, IF(LEFT($A$1, 4)="West", 3, IF(LEFT($A$1,4)="East", 4, 5)), FALSE), "")</f>
        <v>7.6575726569198084</v>
      </c>
      <c r="F247" s="7" t="str">
        <f>IFERROR(VLOOKUP($B247, '[2]Official Price List'!$B$1:$N$1800, 9, FALSE), "")</f>
        <v>EA</v>
      </c>
      <c r="G247" s="7">
        <f>IFERROR(IF(VLOOKUP($B247, '[2]Official Price List'!$B$1:$N$1800, 10, FALSE)=0, "", VLOOKUP($B247, '[2]Official Price List'!$B$1:$N$1800, 10, FALSE)), "")</f>
        <v>144</v>
      </c>
      <c r="H247" s="8">
        <f>IFERROR(VLOOKUP($B247, '[2]Official Price List'!$B$1:$N$1800, 11, FALSE), "")</f>
        <v>671436025914</v>
      </c>
      <c r="I247" s="8">
        <f>IFERROR(VLOOKUP($B247, '[2]Official Price List'!$B$1:$N$1800, 12, FALSE), "")</f>
        <v>10671436025928</v>
      </c>
    </row>
    <row r="248" spans="1:9" x14ac:dyDescent="0.25">
      <c r="A248" s="5"/>
      <c r="B248" s="1" t="str">
        <f>IF('[2]Official Price List'!B244="", "", '[2]Official Price List'!B244)</f>
        <v>V-2000-S-LL</v>
      </c>
      <c r="C248" s="1" t="str">
        <f>IF('[2]Official Price List'!C244="", "", '[2]Official Price List'!C244)</f>
        <v>AQUA-FLO</v>
      </c>
      <c r="D248" s="1" t="str">
        <f>IF('[2]Official Price List'!G244="", "", '[2]Official Price List'!G244)</f>
        <v>VALVE, STRAIGHT, RETRO, 3/8" OD FEM COMP X 3/8" OD COMP, NICKEL PLATED LOW LED</v>
      </c>
      <c r="E248" s="6">
        <f>IFERROR(VLOOKUP($B248, '[2]Official Price List'!$B$1:$F$1800, IF(LEFT($A$1, 4)="West", 3, IF(LEFT($A$1,4)="East", 4, 5)), FALSE), "")</f>
        <v>11.447307726742284</v>
      </c>
      <c r="F248" s="7" t="str">
        <f>IFERROR(VLOOKUP($B248, '[2]Official Price List'!$B$1:$N$1800, 9, FALSE), "")</f>
        <v>EA</v>
      </c>
      <c r="G248" s="7">
        <f>IFERROR(IF(VLOOKUP($B248, '[2]Official Price List'!$B$1:$N$1800, 10, FALSE)=0, "", VLOOKUP($B248, '[2]Official Price List'!$B$1:$N$1800, 10, FALSE)), "")</f>
        <v>24</v>
      </c>
      <c r="H248" s="8" t="str">
        <f>IFERROR(VLOOKUP($B248, '[2]Official Price List'!$B$1:$N$1800, 11, FALSE), "")</f>
        <v>671436019708</v>
      </c>
      <c r="I248" s="8" t="str">
        <f>IFERROR(VLOOKUP($B248, '[2]Official Price List'!$B$1:$N$1800, 12, FALSE), "")</f>
        <v>10671436019712</v>
      </c>
    </row>
    <row r="249" spans="1:9" x14ac:dyDescent="0.25">
      <c r="A249" s="5"/>
      <c r="B249" s="1" t="str">
        <f>IF('[2]Official Price List'!B245="", "", '[2]Official Price List'!B245)</f>
        <v>V-401-A-LL</v>
      </c>
      <c r="C249" s="1" t="str">
        <f>IF('[2]Official Price List'!C245="", "", '[2]Official Price List'!C245)</f>
        <v>AQUA-FLO</v>
      </c>
      <c r="D249" s="1" t="str">
        <f>IF('[2]Official Price List'!G245="", "", '[2]Official Price List'!G245)</f>
        <v>VALVE, ANGLE STOP, 5/8OD COMP X 1/2 OR 7/16 SLIP JOINT, LOW LEAD</v>
      </c>
      <c r="E249" s="6">
        <f>IFERROR(VLOOKUP($B249, '[2]Official Price List'!$B$1:$F$1800, IF(LEFT($A$1, 4)="West", 3, IF(LEFT($A$1,4)="East", 4, 5)), FALSE), "")</f>
        <v>13.234440156655637</v>
      </c>
      <c r="F249" s="7" t="str">
        <f>IFERROR(VLOOKUP($B249, '[2]Official Price List'!$B$1:$N$1800, 9, FALSE), "")</f>
        <v>EA</v>
      </c>
      <c r="G249" s="7">
        <f>IFERROR(IF(VLOOKUP($B249, '[2]Official Price List'!$B$1:$N$1800, 10, FALSE)=0, "", VLOOKUP($B249, '[2]Official Price List'!$B$1:$N$1800, 10, FALSE)), "")</f>
        <v>144</v>
      </c>
      <c r="H249" s="8" t="str">
        <f>IFERROR(VLOOKUP($B249, '[2]Official Price List'!$B$1:$N$1800, 11, FALSE), "")</f>
        <v>671436243936</v>
      </c>
      <c r="I249" s="8" t="str">
        <f>IFERROR(VLOOKUP($B249, '[2]Official Price List'!$B$1:$N$1800, 12, FALSE), "")</f>
        <v>10671436243933</v>
      </c>
    </row>
    <row r="250" spans="1:9" x14ac:dyDescent="0.25">
      <c r="A250" s="5"/>
      <c r="B250" s="1" t="str">
        <f>IF('[2]Official Price List'!B246="", "", '[2]Official Price List'!B246)</f>
        <v>V-401-S-LL</v>
      </c>
      <c r="C250" s="1" t="str">
        <f>IF('[2]Official Price List'!C246="", "", '[2]Official Price List'!C246)</f>
        <v>AQUA-FLO</v>
      </c>
      <c r="D250" s="1" t="str">
        <f>IF('[2]Official Price List'!G246="", "", '[2]Official Price List'!G246)</f>
        <v>VALVE, STRAIGHT STOP, 5/8" OD COMP X 1/2" &amp;7/16 SLIP JOINT, LOW LEAD</v>
      </c>
      <c r="E250" s="6">
        <f>IFERROR(VLOOKUP($B250, '[2]Official Price List'!$B$1:$F$1800, IF(LEFT($A$1, 4)="West", 3, IF(LEFT($A$1,4)="East", 4, 5)), FALSE), "")</f>
        <v>13.234440156655637</v>
      </c>
      <c r="F250" s="7" t="str">
        <f>IFERROR(VLOOKUP($B250, '[2]Official Price List'!$B$1:$N$1800, 9, FALSE), "")</f>
        <v>EA</v>
      </c>
      <c r="G250" s="7">
        <f>IFERROR(IF(VLOOKUP($B250, '[2]Official Price List'!$B$1:$N$1800, 10, FALSE)=0, "", VLOOKUP($B250, '[2]Official Price List'!$B$1:$N$1800, 10, FALSE)), "")</f>
        <v>144</v>
      </c>
      <c r="H250" s="8" t="str">
        <f>IFERROR(VLOOKUP($B250, '[2]Official Price List'!$B$1:$N$1800, 11, FALSE), "")</f>
        <v>671436244049</v>
      </c>
      <c r="I250" s="8" t="str">
        <f>IFERROR(VLOOKUP($B250, '[2]Official Price List'!$B$1:$N$1800, 12, FALSE), "")</f>
        <v>10671436244046</v>
      </c>
    </row>
    <row r="251" spans="1:9" x14ac:dyDescent="0.25">
      <c r="A251" s="5"/>
      <c r="B251" s="1" t="str">
        <f>IF('[2]Official Price List'!B247="", "", '[2]Official Price List'!B247)</f>
        <v>V-402-A-LL</v>
      </c>
      <c r="C251" s="1" t="str">
        <f>IF('[2]Official Price List'!C247="", "", '[2]Official Price List'!C247)</f>
        <v>AQUA-FLO</v>
      </c>
      <c r="D251" s="1" t="str">
        <f>IF('[2]Official Price List'!G247="", "", '[2]Official Price List'!G247)</f>
        <v>VALVE, ANGLE STOP, 1/2" FIP X 1/2" OR 7/16" SLIP JOINT, LOW LEAD</v>
      </c>
      <c r="E251" s="6">
        <f>IFERROR(VLOOKUP($B251, '[2]Official Price List'!$B$1:$F$1800, IF(LEFT($A$1, 4)="West", 3, IF(LEFT($A$1,4)="East", 4, 5)), FALSE), "")</f>
        <v>12.920484459508696</v>
      </c>
      <c r="F251" s="7" t="str">
        <f>IFERROR(VLOOKUP($B251, '[2]Official Price List'!$B$1:$N$1800, 9, FALSE), "")</f>
        <v>EA</v>
      </c>
      <c r="G251" s="7">
        <f>IFERROR(IF(VLOOKUP($B251, '[2]Official Price List'!$B$1:$N$1800, 10, FALSE)=0, "", VLOOKUP($B251, '[2]Official Price List'!$B$1:$N$1800, 10, FALSE)), "")</f>
        <v>144</v>
      </c>
      <c r="H251" s="8" t="str">
        <f>IFERROR(VLOOKUP($B251, '[2]Official Price List'!$B$1:$N$1800, 11, FALSE), "")</f>
        <v>671436243943</v>
      </c>
      <c r="I251" s="8" t="str">
        <f>IFERROR(VLOOKUP($B251, '[2]Official Price List'!$B$1:$N$1800, 12, FALSE), "")</f>
        <v>10671436243940</v>
      </c>
    </row>
    <row r="252" spans="1:9" x14ac:dyDescent="0.25">
      <c r="A252" s="5"/>
      <c r="B252" s="1" t="str">
        <f>IF('[2]Official Price List'!B248="", "", '[2]Official Price List'!B248)</f>
        <v>V-402-S-LL</v>
      </c>
      <c r="C252" s="1" t="str">
        <f>IF('[2]Official Price List'!C248="", "", '[2]Official Price List'!C248)</f>
        <v>AQUA-FLO</v>
      </c>
      <c r="D252" s="1" t="str">
        <f>IF('[2]Official Price List'!G248="", "", '[2]Official Price List'!G248)</f>
        <v>VALVE, STRAIGHT STOP, 1/2" FIP X 1/2" OR 7/16" SLIP JOINT, LOW LEAD</v>
      </c>
      <c r="E252" s="6">
        <f>IFERROR(VLOOKUP($B252, '[2]Official Price List'!$B$1:$F$1800, IF(LEFT($A$1, 4)="West", 3, IF(LEFT($A$1,4)="East", 4, 5)), FALSE), "")</f>
        <v>12.920484459508696</v>
      </c>
      <c r="F252" s="7" t="str">
        <f>IFERROR(VLOOKUP($B252, '[2]Official Price List'!$B$1:$N$1800, 9, FALSE), "")</f>
        <v>EA</v>
      </c>
      <c r="G252" s="7">
        <f>IFERROR(IF(VLOOKUP($B252, '[2]Official Price List'!$B$1:$N$1800, 10, FALSE)=0, "", VLOOKUP($B252, '[2]Official Price List'!$B$1:$N$1800, 10, FALSE)), "")</f>
        <v>144</v>
      </c>
      <c r="H252" s="8" t="str">
        <f>IFERROR(VLOOKUP($B252, '[2]Official Price List'!$B$1:$N$1800, 11, FALSE), "")</f>
        <v>671436244056</v>
      </c>
      <c r="I252" s="8" t="str">
        <f>IFERROR(VLOOKUP($B252, '[2]Official Price List'!$B$1:$N$1800, 12, FALSE), "")</f>
        <v>10671436244053</v>
      </c>
    </row>
    <row r="253" spans="1:9" x14ac:dyDescent="0.25">
      <c r="A253" s="5"/>
      <c r="B253" s="1" t="str">
        <f>IF('[2]Official Price List'!B249="", "", '[2]Official Price List'!B249)</f>
        <v>V-500-A-LL</v>
      </c>
      <c r="C253" s="1" t="str">
        <f>IF('[2]Official Price List'!C249="", "", '[2]Official Price List'!C249)</f>
        <v>AQUA-FLO</v>
      </c>
      <c r="D253" s="1" t="str">
        <f>IF('[2]Official Price List'!G249="", "", '[2]Official Price List'!G249)</f>
        <v>VALVE, ANGLE STOP, LOW LEAD, 1/2" CPVC X 3/8" OD COMP. NICKEL PLATED</v>
      </c>
      <c r="E253" s="6">
        <f>IFERROR(VLOOKUP($B253, '[2]Official Price List'!$B$1:$F$1800, IF(LEFT($A$1, 4)="West", 3, IF(LEFT($A$1,4)="East", 4, 5)), FALSE), "")</f>
        <v>8.6112000000000002</v>
      </c>
      <c r="F253" s="7" t="str">
        <f>IFERROR(VLOOKUP($B253, '[2]Official Price List'!$B$1:$N$1800, 9, FALSE), "")</f>
        <v>EA</v>
      </c>
      <c r="G253" s="7">
        <f>IFERROR(IF(VLOOKUP($B253, '[2]Official Price List'!$B$1:$N$1800, 10, FALSE)=0, "", VLOOKUP($B253, '[2]Official Price List'!$B$1:$N$1800, 10, FALSE)), "")</f>
        <v>144</v>
      </c>
      <c r="H253" s="8">
        <f>IFERROR(VLOOKUP($B253, '[2]Official Price List'!$B$1:$N$1800, 11, FALSE), "")</f>
        <v>42867003152</v>
      </c>
      <c r="I253" s="8">
        <f>IFERROR(VLOOKUP($B253, '[2]Official Price List'!$B$1:$N$1800, 12, FALSE), "")</f>
        <v>0</v>
      </c>
    </row>
    <row r="254" spans="1:9" x14ac:dyDescent="0.25">
      <c r="A254" s="5"/>
      <c r="B254" s="1" t="str">
        <f>IF('[2]Official Price List'!B250="", "", '[2]Official Price List'!B250)</f>
        <v>V-500-S-LL</v>
      </c>
      <c r="C254" s="1" t="str">
        <f>IF('[2]Official Price List'!C250="", "", '[2]Official Price List'!C250)</f>
        <v>AQUA-FLO</v>
      </c>
      <c r="D254" s="1" t="str">
        <f>IF('[2]Official Price List'!G250="", "", '[2]Official Price List'!G250)</f>
        <v>VALVE, STRAIGHT STOP, LOW LEAD, CPVC X 3/8" OD COMP. NICKEL PLATED1/2" C</v>
      </c>
      <c r="E254" s="6">
        <f>IFERROR(VLOOKUP($B254, '[2]Official Price List'!$B$1:$F$1800, IF(LEFT($A$1, 4)="West", 3, IF(LEFT($A$1,4)="East", 4, 5)), FALSE), "")</f>
        <v>8.6112000000000002</v>
      </c>
      <c r="F254" s="7" t="str">
        <f>IFERROR(VLOOKUP($B254, '[2]Official Price List'!$B$1:$N$1800, 9, FALSE), "")</f>
        <v>EA</v>
      </c>
      <c r="G254" s="7">
        <f>IFERROR(IF(VLOOKUP($B254, '[2]Official Price List'!$B$1:$N$1800, 10, FALSE)=0, "", VLOOKUP($B254, '[2]Official Price List'!$B$1:$N$1800, 10, FALSE)), "")</f>
        <v>144</v>
      </c>
      <c r="H254" s="8">
        <f>IFERROR(VLOOKUP($B254, '[2]Official Price List'!$B$1:$N$1800, 11, FALSE), "")</f>
        <v>42867003169</v>
      </c>
      <c r="I254" s="8">
        <f>IFERROR(VLOOKUP($B254, '[2]Official Price List'!$B$1:$N$1800, 12, FALSE), "")</f>
        <v>0</v>
      </c>
    </row>
    <row r="255" spans="1:9" x14ac:dyDescent="0.25">
      <c r="A255" s="5"/>
      <c r="B255" s="1" t="str">
        <f>IF('[2]Official Price List'!B251="", "", '[2]Official Price List'!B251)</f>
        <v>V-750-S</v>
      </c>
      <c r="C255" s="1" t="str">
        <f>IF('[2]Official Price List'!C251="", "", '[2]Official Price List'!C251)</f>
        <v>AQUA-FLO</v>
      </c>
      <c r="D255" s="1" t="str">
        <f>IF('[2]Official Price List'!G251="", "", '[2]Official Price List'!G251)</f>
        <v>VALVE, STRAIGHT 3/4 MALE HOSE THDX3/4 FEM SWIVEL HOSE,NICKEL PLATED</v>
      </c>
      <c r="E255" s="6">
        <f>IFERROR(VLOOKUP($B255, '[2]Official Price List'!$B$1:$F$1800, IF(LEFT($A$1, 4)="West", 3, IF(LEFT($A$1,4)="East", 4, 5)), FALSE), "")</f>
        <v>11.592210356194721</v>
      </c>
      <c r="F255" s="7" t="str">
        <f>IFERROR(VLOOKUP($B255, '[2]Official Price List'!$B$1:$N$1800, 9, FALSE), "")</f>
        <v>EA</v>
      </c>
      <c r="G255" s="7">
        <f>IFERROR(IF(VLOOKUP($B255, '[2]Official Price List'!$B$1:$N$1800, 10, FALSE)=0, "", VLOOKUP($B255, '[2]Official Price List'!$B$1:$N$1800, 10, FALSE)), "")</f>
        <v>144</v>
      </c>
      <c r="H255" s="8" t="str">
        <f>IFERROR(VLOOKUP($B255, '[2]Official Price List'!$B$1:$N$1800, 11, FALSE), "")</f>
        <v>042867014035</v>
      </c>
      <c r="I255" s="8" t="str">
        <f>IFERROR(VLOOKUP($B255, '[2]Official Price List'!$B$1:$N$1800, 12, FALSE), "")</f>
        <v>10042867014032</v>
      </c>
    </row>
    <row r="256" spans="1:9" x14ac:dyDescent="0.25">
      <c r="A256" s="5"/>
      <c r="B256" s="1" t="str">
        <f>IF('[2]Official Price List'!B252="", "", '[2]Official Price List'!B252)</f>
        <v>VDW-672-NE</v>
      </c>
      <c r="C256" s="1" t="str">
        <f>IF('[2]Official Price List'!C252="", "", '[2]Official Price List'!C252)</f>
        <v>AQUA-FLO</v>
      </c>
      <c r="D256" s="1" t="str">
        <f>IF('[2]Official Price List'!G252="", "", '[2]Official Price List'!G252)</f>
        <v xml:space="preserve">CONNECTOR, DIAMONDBACK 3/8" COMP X 3/8" COMP </v>
      </c>
      <c r="E256" s="6">
        <f>IFERROR(VLOOKUP($B256, '[2]Official Price List'!$B$1:$F$1800, IF(LEFT($A$1, 4)="West", 3, IF(LEFT($A$1,4)="East", 4, 5)), FALSE), "")</f>
        <v>9.8584817030174552</v>
      </c>
      <c r="F256" s="7" t="str">
        <f>IFERROR(VLOOKUP($B256, '[2]Official Price List'!$B$1:$N$1800, 9, FALSE), "")</f>
        <v>EA</v>
      </c>
      <c r="G256" s="7">
        <f>IFERROR(IF(VLOOKUP($B256, '[2]Official Price List'!$B$1:$N$1800, 10, FALSE)=0, "", VLOOKUP($B256, '[2]Official Price List'!$B$1:$N$1800, 10, FALSE)), "")</f>
        <v>20</v>
      </c>
      <c r="H256" s="8" t="str">
        <f>IFERROR(VLOOKUP($B256, '[2]Official Price List'!$B$1:$N$1800, 11, FALSE), "")</f>
        <v>671436229329</v>
      </c>
      <c r="I256" s="8">
        <f>IFERROR(VLOOKUP($B256, '[2]Official Price List'!$B$1:$N$1800, 12, FALSE), "")</f>
        <v>0</v>
      </c>
    </row>
    <row r="257" spans="1:9" x14ac:dyDescent="0.25">
      <c r="A257" s="5"/>
      <c r="B257" s="1" t="str">
        <f>IF('[2]Official Price List'!B253="", "", '[2]Official Price List'!B253)</f>
        <v>VDW-672-PP</v>
      </c>
      <c r="C257" s="1" t="str">
        <f>IF('[2]Official Price List'!C253="", "", '[2]Official Price List'!C253)</f>
        <v>AQUA-FLO</v>
      </c>
      <c r="D257" s="1" t="str">
        <f>IF('[2]Official Price List'!G253="", "", '[2]Official Price List'!G253)</f>
        <v>CONNECTOR, DIAMONDBACK 3/8" COMPX 9/16" ELBOW 72" LONG X 5/16"ID</v>
      </c>
      <c r="E257" s="6">
        <f>IFERROR(VLOOKUP($B257, '[2]Official Price List'!$B$1:$F$1800, IF(LEFT($A$1, 4)="West", 3, IF(LEFT($A$1,4)="East", 4, 5)), FALSE), "")</f>
        <v>9.4231311510122051</v>
      </c>
      <c r="F257" s="7" t="str">
        <f>IFERROR(VLOOKUP($B257, '[2]Official Price List'!$B$1:$N$1800, 9, FALSE), "")</f>
        <v>EA</v>
      </c>
      <c r="G257" s="7">
        <f>IFERROR(IF(VLOOKUP($B257, '[2]Official Price List'!$B$1:$N$1800, 10, FALSE)=0, "", VLOOKUP($B257, '[2]Official Price List'!$B$1:$N$1800, 10, FALSE)), "")</f>
        <v>10</v>
      </c>
      <c r="H257" s="8" t="str">
        <f>IFERROR(VLOOKUP($B257, '[2]Official Price List'!$B$1:$N$1800, 11, FALSE), "")</f>
        <v>042867017159</v>
      </c>
      <c r="I257" s="8">
        <f>IFERROR(VLOOKUP($B257, '[2]Official Price List'!$B$1:$N$1800, 12, FALSE), "")</f>
        <v>0</v>
      </c>
    </row>
    <row r="258" spans="1:9" x14ac:dyDescent="0.25">
      <c r="A258" s="5"/>
      <c r="B258" s="1" t="str">
        <f>IF('[2]Official Price List'!B254="", "", '[2]Official Price List'!B254)</f>
        <v>VDW-936-PP</v>
      </c>
      <c r="C258" s="1" t="str">
        <f>IF('[2]Official Price List'!C254="", "", '[2]Official Price List'!C254)</f>
        <v>AQUA-FLO</v>
      </c>
      <c r="D258" s="1" t="str">
        <f>IF('[2]Official Price List'!G254="", "", '[2]Official Price List'!G254)</f>
        <v>CONN, REINFORCED VINYL UNBRAID, 1/4" COMP X 1/4" COMP, 36" L, 7/32" ID__LB</v>
      </c>
      <c r="E258" s="6">
        <f>IFERROR(VLOOKUP($B258, '[2]Official Price List'!$B$1:$F$1800, IF(LEFT($A$1, 4)="West", 3, IF(LEFT($A$1,4)="East", 4, 5)), FALSE), "")</f>
        <v>4.0222605348311227</v>
      </c>
      <c r="F258" s="7" t="str">
        <f>IFERROR(VLOOKUP($B258, '[2]Official Price List'!$B$1:$N$1800, 9, FALSE), "")</f>
        <v>EA</v>
      </c>
      <c r="G258" s="7">
        <f>IFERROR(IF(VLOOKUP($B258, '[2]Official Price List'!$B$1:$N$1800, 10, FALSE)=0, "", VLOOKUP($B258, '[2]Official Price List'!$B$1:$N$1800, 10, FALSE)), "")</f>
        <v>10</v>
      </c>
      <c r="H258" s="8" t="str">
        <f>IFERROR(VLOOKUP($B258, '[2]Official Price List'!$B$1:$N$1800, 11, FALSE), "")</f>
        <v>671436239236</v>
      </c>
      <c r="I258" s="8">
        <f>IFERROR(VLOOKUP($B258, '[2]Official Price List'!$B$1:$N$1800, 12, FALSE), "")</f>
        <v>0</v>
      </c>
    </row>
    <row r="259" spans="1:9" x14ac:dyDescent="0.25">
      <c r="A259" s="5"/>
      <c r="B259" s="1" t="str">
        <f>IF('[2]Official Price List'!B255="", "", '[2]Official Price List'!B255)</f>
        <v>VDW-948-PP</v>
      </c>
      <c r="C259" s="1" t="str">
        <f>IF('[2]Official Price List'!C255="", "", '[2]Official Price List'!C255)</f>
        <v>AQUA-FLO</v>
      </c>
      <c r="D259" s="1" t="str">
        <f>IF('[2]Official Price List'!G255="", "", '[2]Official Price List'!G255)</f>
        <v>CONN, REINFORCED VINYL UNBRAID, 1/4" COMP X 1/4" COMP, 48" L, 7/32" ID__LB</v>
      </c>
      <c r="E259" s="6">
        <f>IFERROR(VLOOKUP($B259, '[2]Official Price List'!$B$1:$F$1800, IF(LEFT($A$1, 4)="West", 3, IF(LEFT($A$1,4)="East", 4, 5)), FALSE), "")</f>
        <v>5.1001212010276973</v>
      </c>
      <c r="F259" s="7" t="str">
        <f>IFERROR(VLOOKUP($B259, '[2]Official Price List'!$B$1:$N$1800, 9, FALSE), "")</f>
        <v>EA</v>
      </c>
      <c r="G259" s="7">
        <f>IFERROR(IF(VLOOKUP($B259, '[2]Official Price List'!$B$1:$N$1800, 10, FALSE)=0, "", VLOOKUP($B259, '[2]Official Price List'!$B$1:$N$1800, 10, FALSE)), "")</f>
        <v>10</v>
      </c>
      <c r="H259" s="8" t="str">
        <f>IFERROR(VLOOKUP($B259, '[2]Official Price List'!$B$1:$N$1800, 11, FALSE), "")</f>
        <v>671436239243</v>
      </c>
      <c r="I259" s="8">
        <f>IFERROR(VLOOKUP($B259, '[2]Official Price List'!$B$1:$N$1800, 12, FALSE), "")</f>
        <v>0</v>
      </c>
    </row>
    <row r="260" spans="1:9" x14ac:dyDescent="0.25">
      <c r="A260" s="5"/>
      <c r="B260" s="1" t="str">
        <f>IF('[2]Official Price List'!B256="", "", '[2]Official Price List'!B256)</f>
        <v>VDW-960-PP</v>
      </c>
      <c r="C260" s="1" t="str">
        <f>IF('[2]Official Price List'!C256="", "", '[2]Official Price List'!C256)</f>
        <v>AQUA-FLO</v>
      </c>
      <c r="D260" s="1" t="str">
        <f>IF('[2]Official Price List'!G256="", "", '[2]Official Price List'!G256)</f>
        <v>CONN, REINFORCED VINYL UNBRAID, 1/4" COMP X 1/4" COMP, 60" L, 7/32" ID__LB</v>
      </c>
      <c r="E260" s="6">
        <f>IFERROR(VLOOKUP($B260, '[2]Official Price List'!$B$1:$F$1800, IF(LEFT($A$1, 4)="West", 3, IF(LEFT($A$1,4)="East", 4, 5)), FALSE), "")</f>
        <v>5.3630140464414966</v>
      </c>
      <c r="F260" s="7" t="str">
        <f>IFERROR(VLOOKUP($B260, '[2]Official Price List'!$B$1:$N$1800, 9, FALSE), "")</f>
        <v>EA</v>
      </c>
      <c r="G260" s="7">
        <f>IFERROR(IF(VLOOKUP($B260, '[2]Official Price List'!$B$1:$N$1800, 10, FALSE)=0, "", VLOOKUP($B260, '[2]Official Price List'!$B$1:$N$1800, 10, FALSE)), "")</f>
        <v>10</v>
      </c>
      <c r="H260" s="8" t="str">
        <f>IFERROR(VLOOKUP($B260, '[2]Official Price List'!$B$1:$N$1800, 11, FALSE), "")</f>
        <v>671436239250</v>
      </c>
      <c r="I260" s="8">
        <f>IFERROR(VLOOKUP($B260, '[2]Official Price List'!$B$1:$N$1800, 12, FALSE), "")</f>
        <v>0</v>
      </c>
    </row>
    <row r="261" spans="1:9" x14ac:dyDescent="0.25">
      <c r="A261" s="5"/>
      <c r="B261" s="1" t="str">
        <f>IF('[2]Official Price List'!B257="", "", '[2]Official Price List'!B257)</f>
        <v>VDW-972-PP</v>
      </c>
      <c r="C261" s="1" t="str">
        <f>IF('[2]Official Price List'!C257="", "", '[2]Official Price List'!C257)</f>
        <v>AQUA-FLO</v>
      </c>
      <c r="D261" s="1" t="str">
        <f>IF('[2]Official Price List'!G257="", "", '[2]Official Price List'!G257)</f>
        <v>CONN, REINFORCED VINYL UNBRAID, 1/4" COMP X 1/4" COMP, 72" L, 7/32" ID__LB</v>
      </c>
      <c r="E261" s="6">
        <f>IFERROR(VLOOKUP($B261, '[2]Official Price List'!$B$1:$F$1800, IF(LEFT($A$1, 4)="West", 3, IF(LEFT($A$1,4)="East", 4, 5)), FALSE), "")</f>
        <v>5.7310640300208142</v>
      </c>
      <c r="F261" s="7" t="str">
        <f>IFERROR(VLOOKUP($B261, '[2]Official Price List'!$B$1:$N$1800, 9, FALSE), "")</f>
        <v>EA</v>
      </c>
      <c r="G261" s="7">
        <f>IFERROR(IF(VLOOKUP($B261, '[2]Official Price List'!$B$1:$N$1800, 10, FALSE)=0, "", VLOOKUP($B261, '[2]Official Price List'!$B$1:$N$1800, 10, FALSE)), "")</f>
        <v>10</v>
      </c>
      <c r="H261" s="8" t="str">
        <f>IFERROR(VLOOKUP($B261, '[2]Official Price List'!$B$1:$N$1800, 11, FALSE), "")</f>
        <v>671436239212</v>
      </c>
      <c r="I261" s="8">
        <f>IFERROR(VLOOKUP($B261, '[2]Official Price List'!$B$1:$N$1800, 12, FALSE), "")</f>
        <v>0</v>
      </c>
    </row>
    <row r="262" spans="1:9" x14ac:dyDescent="0.25">
      <c r="A262" s="5"/>
      <c r="B262" s="1" t="str">
        <f>IF('[2]Official Price List'!B258="", "", '[2]Official Price List'!B258)</f>
        <v>VF-112-PP</v>
      </c>
      <c r="C262" s="1" t="str">
        <f>IF('[2]Official Price List'!C258="", "", '[2]Official Price List'!C258)</f>
        <v>AQUA-FLO</v>
      </c>
      <c r="D262" s="1" t="str">
        <f>IF('[2]Official Price List'!G258="", "", '[2]Official Price List'!G258)</f>
        <v>CONNECTOR, DIAMONDBACK 1/2" CONE X 3/8 COMP. 12" L X 5/16" ID</v>
      </c>
      <c r="E262" s="6">
        <f>IFERROR(VLOOKUP($B262, '[2]Official Price List'!$B$1:$F$1800, IF(LEFT($A$1, 4)="West", 3, IF(LEFT($A$1,4)="East", 4, 5)), FALSE), "")</f>
        <v>3.2714385683293123</v>
      </c>
      <c r="F262" s="7" t="str">
        <f>IFERROR(VLOOKUP($B262, '[2]Official Price List'!$B$1:$N$1800, 9, FALSE), "")</f>
        <v>EA</v>
      </c>
      <c r="G262" s="7">
        <f>IFERROR(IF(VLOOKUP($B262, '[2]Official Price List'!$B$1:$N$1800, 10, FALSE)=0, "", VLOOKUP($B262, '[2]Official Price List'!$B$1:$N$1800, 10, FALSE)), "")</f>
        <v>25</v>
      </c>
      <c r="H262" s="8" t="str">
        <f>IFERROR(VLOOKUP($B262, '[2]Official Price List'!$B$1:$N$1800, 11, FALSE), "")</f>
        <v>042867005569</v>
      </c>
      <c r="I262" s="8">
        <f>IFERROR(VLOOKUP($B262, '[2]Official Price List'!$B$1:$N$1800, 12, FALSE), "")</f>
        <v>0</v>
      </c>
    </row>
    <row r="263" spans="1:9" x14ac:dyDescent="0.25">
      <c r="A263" s="5"/>
      <c r="B263" s="1" t="str">
        <f>IF('[2]Official Price List'!B259="", "", '[2]Official Price List'!B259)</f>
        <v>VF-116-PP</v>
      </c>
      <c r="C263" s="1" t="str">
        <f>IF('[2]Official Price List'!C259="", "", '[2]Official Price List'!C259)</f>
        <v>AQUA-FLO</v>
      </c>
      <c r="D263" s="1" t="str">
        <f>IF('[2]Official Price List'!G259="", "", '[2]Official Price List'!G259)</f>
        <v>CONNECTOR, DIAMONDBACK 1/2" CONE X 3/8 COMP. 16"L X 5/16" ID</v>
      </c>
      <c r="E263" s="6">
        <f>IFERROR(VLOOKUP($B263, '[2]Official Price List'!$B$1:$F$1800, IF(LEFT($A$1, 4)="West", 3, IF(LEFT($A$1,4)="East", 4, 5)), FALSE), "")</f>
        <v>3.6489390375723376</v>
      </c>
      <c r="F263" s="7" t="str">
        <f>IFERROR(VLOOKUP($B263, '[2]Official Price List'!$B$1:$N$1800, 9, FALSE), "")</f>
        <v>EA</v>
      </c>
      <c r="G263" s="7">
        <f>IFERROR(IF(VLOOKUP($B263, '[2]Official Price List'!$B$1:$N$1800, 10, FALSE)=0, "", VLOOKUP($B263, '[2]Official Price List'!$B$1:$N$1800, 10, FALSE)), "")</f>
        <v>25</v>
      </c>
      <c r="H263" s="8" t="str">
        <f>IFERROR(VLOOKUP($B263, '[2]Official Price List'!$B$1:$N$1800, 11, FALSE), "")</f>
        <v>042867005576</v>
      </c>
      <c r="I263" s="8">
        <f>IFERROR(VLOOKUP($B263, '[2]Official Price List'!$B$1:$N$1800, 12, FALSE), "")</f>
        <v>0</v>
      </c>
    </row>
    <row r="264" spans="1:9" x14ac:dyDescent="0.25">
      <c r="A264" s="5"/>
      <c r="B264" s="1" t="str">
        <f>IF('[2]Official Price List'!B260="", "", '[2]Official Price List'!B260)</f>
        <v>VF-120-PP</v>
      </c>
      <c r="C264" s="1" t="str">
        <f>IF('[2]Official Price List'!C260="", "", '[2]Official Price List'!C260)</f>
        <v>AQUA-FLO</v>
      </c>
      <c r="D264" s="1" t="str">
        <f>IF('[2]Official Price List'!G260="", "", '[2]Official Price List'!G260)</f>
        <v>CONNECTOR, DIAMONDBACK 1/2" CONE X 3/8 COMP. 20" L X 5/16" ID</v>
      </c>
      <c r="E264" s="6">
        <f>IFERROR(VLOOKUP($B264, '[2]Official Price List'!$B$1:$F$1800, IF(LEFT($A$1, 4)="West", 3, IF(LEFT($A$1,4)="East", 4, 5)), FALSE), "")</f>
        <v>3.8352492005723611</v>
      </c>
      <c r="F264" s="7" t="str">
        <f>IFERROR(VLOOKUP($B264, '[2]Official Price List'!$B$1:$N$1800, 9, FALSE), "")</f>
        <v>EA</v>
      </c>
      <c r="G264" s="7">
        <f>IFERROR(IF(VLOOKUP($B264, '[2]Official Price List'!$B$1:$N$1800, 10, FALSE)=0, "", VLOOKUP($B264, '[2]Official Price List'!$B$1:$N$1800, 10, FALSE)), "")</f>
        <v>25</v>
      </c>
      <c r="H264" s="8" t="str">
        <f>IFERROR(VLOOKUP($B264, '[2]Official Price List'!$B$1:$N$1800, 11, FALSE), "")</f>
        <v>042867005583</v>
      </c>
      <c r="I264" s="8">
        <f>IFERROR(VLOOKUP($B264, '[2]Official Price List'!$B$1:$N$1800, 12, FALSE), "")</f>
        <v>0</v>
      </c>
    </row>
    <row r="265" spans="1:9" x14ac:dyDescent="0.25">
      <c r="A265" s="5"/>
      <c r="B265" s="1" t="str">
        <f>IF('[2]Official Price List'!B261="", "", '[2]Official Price List'!B261)</f>
        <v>VF-124-PP</v>
      </c>
      <c r="C265" s="1" t="str">
        <f>IF('[2]Official Price List'!C261="", "", '[2]Official Price List'!C261)</f>
        <v>AQUA-FLO</v>
      </c>
      <c r="D265" s="1" t="str">
        <f>IF('[2]Official Price List'!G261="", "", '[2]Official Price List'!G261)</f>
        <v>CONNECTOR, DIAMONDBACK 1/2" CONE X 3/8 COMP. 24" LONG X 5/16" ID</v>
      </c>
      <c r="E265" s="6">
        <f>IFERROR(VLOOKUP($B265, '[2]Official Price List'!$B$1:$F$1800, IF(LEFT($A$1, 4)="West", 3, IF(LEFT($A$1,4)="East", 4, 5)), FALSE), "")</f>
        <v>4.0222605348311227</v>
      </c>
      <c r="F265" s="7" t="str">
        <f>IFERROR(VLOOKUP($B265, '[2]Official Price List'!$B$1:$N$1800, 9, FALSE), "")</f>
        <v>EA</v>
      </c>
      <c r="G265" s="7">
        <f>IFERROR(IF(VLOOKUP($B265, '[2]Official Price List'!$B$1:$N$1800, 10, FALSE)=0, "", VLOOKUP($B265, '[2]Official Price List'!$B$1:$N$1800, 10, FALSE)), "")</f>
        <v>25</v>
      </c>
      <c r="H265" s="8" t="str">
        <f>IFERROR(VLOOKUP($B265, '[2]Official Price List'!$B$1:$N$1800, 11, FALSE), "")</f>
        <v>042867011164</v>
      </c>
      <c r="I265" s="8">
        <f>IFERROR(VLOOKUP($B265, '[2]Official Price List'!$B$1:$N$1800, 12, FALSE), "")</f>
        <v>0</v>
      </c>
    </row>
    <row r="266" spans="1:9" x14ac:dyDescent="0.25">
      <c r="A266" s="5"/>
      <c r="B266" s="1" t="str">
        <f>IF('[2]Official Price List'!B262="", "", '[2]Official Price List'!B262)</f>
        <v>VF-130-PP</v>
      </c>
      <c r="C266" s="1" t="str">
        <f>IF('[2]Official Price List'!C262="", "", '[2]Official Price List'!C262)</f>
        <v>AQUA-FLO</v>
      </c>
      <c r="D266" s="1" t="str">
        <f>IF('[2]Official Price List'!G262="", "", '[2]Official Price List'!G262)</f>
        <v>CONNECTOR, DIAMONDBACK 1/2" CONE X 3/8 COMP. 30" LONG X 5/16" ID</v>
      </c>
      <c r="E266" s="6">
        <f>IFERROR(VLOOKUP($B266, '[2]Official Price List'!$B$1:$F$1800, IF(LEFT($A$1, 4)="West", 3, IF(LEFT($A$1,4)="East", 4, 5)), FALSE), "")</f>
        <v>4.15633588599216</v>
      </c>
      <c r="F266" s="7" t="str">
        <f>IFERROR(VLOOKUP($B266, '[2]Official Price List'!$B$1:$N$1800, 9, FALSE), "")</f>
        <v>EA</v>
      </c>
      <c r="G266" s="7">
        <f>IFERROR(IF(VLOOKUP($B266, '[2]Official Price List'!$B$1:$N$1800, 10, FALSE)=0, "", VLOOKUP($B266, '[2]Official Price List'!$B$1:$N$1800, 10, FALSE)), "")</f>
        <v>25</v>
      </c>
      <c r="H266" s="8" t="str">
        <f>IFERROR(VLOOKUP($B266, '[2]Official Price List'!$B$1:$N$1800, 11, FALSE), "")</f>
        <v>042867005590</v>
      </c>
      <c r="I266" s="8">
        <f>IFERROR(VLOOKUP($B266, '[2]Official Price List'!$B$1:$N$1800, 12, FALSE), "")</f>
        <v>0</v>
      </c>
    </row>
    <row r="267" spans="1:9" x14ac:dyDescent="0.25">
      <c r="A267" s="5"/>
      <c r="B267" s="1" t="str">
        <f>IF('[2]Official Price List'!B263="", "", '[2]Official Price List'!B263)</f>
        <v>VF-136-PP</v>
      </c>
      <c r="C267" s="1" t="str">
        <f>IF('[2]Official Price List'!C263="", "", '[2]Official Price List'!C263)</f>
        <v>AQUA-FLO</v>
      </c>
      <c r="D267" s="1" t="str">
        <f>IF('[2]Official Price List'!G263="", "", '[2]Official Price List'!G263)</f>
        <v>CONNECTOR, DIAMONDBACK 1/2" CONE X 3/8" COMP 36" LONG X 5/16" ID</v>
      </c>
      <c r="E267" s="6">
        <f>IFERROR(VLOOKUP($B267, '[2]Official Price List'!$B$1:$F$1800, IF(LEFT($A$1, 4)="West", 3, IF(LEFT($A$1,4)="East", 4, 5)), FALSE), "")</f>
        <v>4.558561939475271</v>
      </c>
      <c r="F267" s="7" t="str">
        <f>IFERROR(VLOOKUP($B267, '[2]Official Price List'!$B$1:$N$1800, 9, FALSE), "")</f>
        <v>EA</v>
      </c>
      <c r="G267" s="7">
        <f>IFERROR(IF(VLOOKUP($B267, '[2]Official Price List'!$B$1:$N$1800, 10, FALSE)=0, "", VLOOKUP($B267, '[2]Official Price List'!$B$1:$N$1800, 10, FALSE)), "")</f>
        <v>10</v>
      </c>
      <c r="H267" s="8" t="str">
        <f>IFERROR(VLOOKUP($B267, '[2]Official Price List'!$B$1:$N$1800, 11, FALSE), "")</f>
        <v>042867011171</v>
      </c>
      <c r="I267" s="8">
        <f>IFERROR(VLOOKUP($B267, '[2]Official Price List'!$B$1:$N$1800, 12, FALSE), "")</f>
        <v>0</v>
      </c>
    </row>
    <row r="268" spans="1:9" x14ac:dyDescent="0.25">
      <c r="A268" s="5"/>
      <c r="B268" s="1" t="str">
        <f>IF('[2]Official Price List'!B264="", "", '[2]Official Price List'!B264)</f>
        <v>VF-148-PP</v>
      </c>
      <c r="C268" s="1" t="str">
        <f>IF('[2]Official Price List'!C264="", "", '[2]Official Price List'!C264)</f>
        <v>AQUA-FLO</v>
      </c>
      <c r="D268" s="1" t="str">
        <f>IF('[2]Official Price List'!G264="", "", '[2]Official Price List'!G264)</f>
        <v>CONNECTOR, DIAMONDBACK 1/2" CONE X 3/8 COMP. 48" LONG X 5/16" ID</v>
      </c>
      <c r="E268" s="6">
        <f>IFERROR(VLOOKUP($B268, '[2]Official Price List'!$B$1:$F$1800, IF(LEFT($A$1, 4)="West", 3, IF(LEFT($A$1,4)="East", 4, 5)), FALSE), "")</f>
        <v>5.2289386952804584</v>
      </c>
      <c r="F268" s="7" t="str">
        <f>IFERROR(VLOOKUP($B268, '[2]Official Price List'!$B$1:$N$1800, 9, FALSE), "")</f>
        <v>EA</v>
      </c>
      <c r="G268" s="7">
        <f>IFERROR(IF(VLOOKUP($B268, '[2]Official Price List'!$B$1:$N$1800, 10, FALSE)=0, "", VLOOKUP($B268, '[2]Official Price List'!$B$1:$N$1800, 10, FALSE)), "")</f>
        <v>10</v>
      </c>
      <c r="H268" s="8" t="str">
        <f>IFERROR(VLOOKUP($B268, '[2]Official Price List'!$B$1:$N$1800, 11, FALSE), "")</f>
        <v>042867011188</v>
      </c>
      <c r="I268" s="8">
        <f>IFERROR(VLOOKUP($B268, '[2]Official Price List'!$B$1:$N$1800, 12, FALSE), "")</f>
        <v>0</v>
      </c>
    </row>
    <row r="269" spans="1:9" x14ac:dyDescent="0.25">
      <c r="A269" s="5"/>
      <c r="B269" s="1" t="str">
        <f>IF('[2]Official Price List'!B265="", "", '[2]Official Price List'!B265)</f>
        <v>VF-172-PP</v>
      </c>
      <c r="C269" s="1" t="str">
        <f>IF('[2]Official Price List'!C265="", "", '[2]Official Price List'!C265)</f>
        <v>AQUA-FLO</v>
      </c>
      <c r="D269" s="1" t="str">
        <f>IF('[2]Official Price List'!G265="", "", '[2]Official Price List'!G265)</f>
        <v>CONNECTOR, DIAMONDBACK 1/2" CONE X 3/8 COMP. 72" LONG X 5/16" ID</v>
      </c>
      <c r="E269" s="6">
        <f>IFERROR(VLOOKUP($B269, '[2]Official Price List'!$B$1:$F$1800, IF(LEFT($A$1, 4)="West", 3, IF(LEFT($A$1,4)="East", 4, 5)), FALSE), "")</f>
        <v>6.1674661534077195</v>
      </c>
      <c r="F269" s="7" t="str">
        <f>IFERROR(VLOOKUP($B269, '[2]Official Price List'!$B$1:$N$1800, 9, FALSE), "")</f>
        <v>EA</v>
      </c>
      <c r="G269" s="7">
        <f>IFERROR(IF(VLOOKUP($B269, '[2]Official Price List'!$B$1:$N$1800, 10, FALSE)=0, "", VLOOKUP($B269, '[2]Official Price List'!$B$1:$N$1800, 10, FALSE)), "")</f>
        <v>25</v>
      </c>
      <c r="H269" s="8" t="str">
        <f>IFERROR(VLOOKUP($B269, '[2]Official Price List'!$B$1:$N$1800, 11, FALSE), "")</f>
        <v>671436239694</v>
      </c>
      <c r="I269" s="8">
        <f>IFERROR(VLOOKUP($B269, '[2]Official Price List'!$B$1:$N$1800, 12, FALSE), "")</f>
        <v>0</v>
      </c>
    </row>
    <row r="270" spans="1:9" x14ac:dyDescent="0.25">
      <c r="A270" s="5"/>
      <c r="B270" s="1" t="str">
        <f>IF('[2]Official Price List'!B266="", "", '[2]Official Price List'!B266)</f>
        <v>VF-212-PP</v>
      </c>
      <c r="C270" s="1" t="str">
        <f>IF('[2]Official Price List'!C266="", "", '[2]Official Price List'!C266)</f>
        <v>AQUA-FLO</v>
      </c>
      <c r="D270" s="1" t="str">
        <f>IF('[2]Official Price List'!G266="", "", '[2]Official Price List'!G266)</f>
        <v>CONNECTOR, DIAMONDBACK 7/16" COMP X 1/2" FIP 12" L X 5/16" ID,_____LO</v>
      </c>
      <c r="E270" s="6">
        <f>IFERROR(VLOOKUP($B270, '[2]Official Price List'!$B$1:$F$1800, IF(LEFT($A$1, 4)="West", 3, IF(LEFT($A$1,4)="East", 4, 5)), FALSE), "")</f>
        <v>3.8119462585000825</v>
      </c>
      <c r="F270" s="7" t="str">
        <f>IFERROR(VLOOKUP($B270, '[2]Official Price List'!$B$1:$N$1800, 9, FALSE), "")</f>
        <v>EA</v>
      </c>
      <c r="G270" s="7">
        <f>IFERROR(IF(VLOOKUP($B270, '[2]Official Price List'!$B$1:$N$1800, 10, FALSE)=0, "", VLOOKUP($B270, '[2]Official Price List'!$B$1:$N$1800, 10, FALSE)), "")</f>
        <v>25</v>
      </c>
      <c r="H270" s="8" t="str">
        <f>IFERROR(VLOOKUP($B270, '[2]Official Price List'!$B$1:$N$1800, 11, FALSE), "")</f>
        <v>671436239755</v>
      </c>
      <c r="I270" s="8">
        <f>IFERROR(VLOOKUP($B270, '[2]Official Price List'!$B$1:$N$1800, 12, FALSE), "")</f>
        <v>0</v>
      </c>
    </row>
    <row r="271" spans="1:9" x14ac:dyDescent="0.25">
      <c r="A271" s="5"/>
      <c r="B271" s="1" t="str">
        <f>IF('[2]Official Price List'!B267="", "", '[2]Official Price List'!B267)</f>
        <v>VF-220-PP</v>
      </c>
      <c r="C271" s="1" t="str">
        <f>IF('[2]Official Price List'!C267="", "", '[2]Official Price List'!C267)</f>
        <v>AQUA-FLO</v>
      </c>
      <c r="D271" s="1" t="str">
        <f>IF('[2]Official Price List'!G267="", "", '[2]Official Price List'!G267)</f>
        <v>CONNECTOR, DIAMONDBACK 7/16" COMP X 1/2" FIP 20" L X 5/16" ID,_____LO</v>
      </c>
      <c r="E271" s="6">
        <f>IFERROR(VLOOKUP($B271, '[2]Official Price List'!$B$1:$F$1800, IF(LEFT($A$1, 4)="West", 3, IF(LEFT($A$1,4)="East", 4, 5)), FALSE), "")</f>
        <v>4.1274176729966419</v>
      </c>
      <c r="F271" s="7" t="str">
        <f>IFERROR(VLOOKUP($B271, '[2]Official Price List'!$B$1:$N$1800, 9, FALSE), "")</f>
        <v>EA</v>
      </c>
      <c r="G271" s="7">
        <f>IFERROR(IF(VLOOKUP($B271, '[2]Official Price List'!$B$1:$N$1800, 10, FALSE)=0, "", VLOOKUP($B271, '[2]Official Price List'!$B$1:$N$1800, 10, FALSE)), "")</f>
        <v>25</v>
      </c>
      <c r="H271" s="8" t="str">
        <f>IFERROR(VLOOKUP($B271, '[2]Official Price List'!$B$1:$N$1800, 11, FALSE), "")</f>
        <v>671436239762</v>
      </c>
      <c r="I271" s="8">
        <f>IFERROR(VLOOKUP($B271, '[2]Official Price List'!$B$1:$N$1800, 12, FALSE), "")</f>
        <v>0</v>
      </c>
    </row>
    <row r="272" spans="1:9" x14ac:dyDescent="0.25">
      <c r="A272" s="5"/>
      <c r="B272" s="1" t="str">
        <f>IF('[2]Official Price List'!B268="", "", '[2]Official Price List'!B268)</f>
        <v>VF-316-PP</v>
      </c>
      <c r="C272" s="1" t="str">
        <f>IF('[2]Official Price List'!C268="", "", '[2]Official Price List'!C268)</f>
        <v>AQUA-FLO</v>
      </c>
      <c r="D272" s="1" t="str">
        <f>IF('[2]Official Price List'!G268="", "", '[2]Official Price List'!G268)</f>
        <v>CONNECTOR, DIAMONDBACK 1/2" FIP X 1/2" CONE 16" L X 5/16" ID,_____LO</v>
      </c>
      <c r="E272" s="6">
        <f>IFERROR(VLOOKUP($B272, '[2]Official Price List'!$B$1:$F$1800, IF(LEFT($A$1, 4)="West", 3, IF(LEFT($A$1,4)="East", 4, 5)), FALSE), "")</f>
        <v>3.9433926812069826</v>
      </c>
      <c r="F272" s="7" t="str">
        <f>IFERROR(VLOOKUP($B272, '[2]Official Price List'!$B$1:$N$1800, 9, FALSE), "")</f>
        <v>EA</v>
      </c>
      <c r="G272" s="7">
        <f>IFERROR(IF(VLOOKUP($B272, '[2]Official Price List'!$B$1:$N$1800, 10, FALSE)=0, "", VLOOKUP($B272, '[2]Official Price List'!$B$1:$N$1800, 10, FALSE)), "")</f>
        <v>25</v>
      </c>
      <c r="H272" s="8" t="str">
        <f>IFERROR(VLOOKUP($B272, '[2]Official Price List'!$B$1:$N$1800, 11, FALSE), "")</f>
        <v>042867011089</v>
      </c>
      <c r="I272" s="8">
        <f>IFERROR(VLOOKUP($B272, '[2]Official Price List'!$B$1:$N$1800, 12, FALSE), "")</f>
        <v>0</v>
      </c>
    </row>
    <row r="273" spans="1:9" x14ac:dyDescent="0.25">
      <c r="A273" s="5"/>
      <c r="B273" s="1" t="str">
        <f>IF('[2]Official Price List'!B269="", "", '[2]Official Price List'!B269)</f>
        <v>VF-320-PP</v>
      </c>
      <c r="C273" s="1" t="str">
        <f>IF('[2]Official Price List'!C269="", "", '[2]Official Price List'!C269)</f>
        <v>AQUA-FLO</v>
      </c>
      <c r="D273" s="1" t="str">
        <f>IF('[2]Official Price List'!G269="", "", '[2]Official Price List'!G269)</f>
        <v>CONNECTOR, DIAMONDBACK 1/2" FIP X 1/2" CONE 20" LONG X 5/16" ID__LO</v>
      </c>
      <c r="E273" s="6">
        <f>IFERROR(VLOOKUP($B273, '[2]Official Price List'!$B$1:$F$1800, IF(LEFT($A$1, 4)="West", 3, IF(LEFT($A$1,4)="East", 4, 5)), FALSE), "")</f>
        <v>4.206285526620781</v>
      </c>
      <c r="F273" s="7" t="str">
        <f>IFERROR(VLOOKUP($B273, '[2]Official Price List'!$B$1:$N$1800, 9, FALSE), "")</f>
        <v>EA</v>
      </c>
      <c r="G273" s="7">
        <f>IFERROR(IF(VLOOKUP($B273, '[2]Official Price List'!$B$1:$N$1800, 10, FALSE)=0, "", VLOOKUP($B273, '[2]Official Price List'!$B$1:$N$1800, 10, FALSE)), "")</f>
        <v>25</v>
      </c>
      <c r="H273" s="8" t="str">
        <f>IFERROR(VLOOKUP($B273, '[2]Official Price List'!$B$1:$N$1800, 11, FALSE), "")</f>
        <v>042867005606</v>
      </c>
      <c r="I273" s="8">
        <f>IFERROR(VLOOKUP($B273, '[2]Official Price List'!$B$1:$N$1800, 12, FALSE), "")</f>
        <v>0</v>
      </c>
    </row>
    <row r="274" spans="1:9" x14ac:dyDescent="0.25">
      <c r="A274" s="5"/>
      <c r="B274" s="1" t="str">
        <f>IF('[2]Official Price List'!B270="", "", '[2]Official Price List'!B270)</f>
        <v>VF-409-PP</v>
      </c>
      <c r="C274" s="1" t="str">
        <f>IF('[2]Official Price List'!C270="", "", '[2]Official Price List'!C270)</f>
        <v>AQUA-FLO</v>
      </c>
      <c r="D274" s="1" t="str">
        <f>IF('[2]Official Price List'!G270="", "", '[2]Official Price List'!G270)</f>
        <v>CONNECTOR, DIAMONDBACK 1/2" CONE X 1/2" CONE 9" L X 5/16" ID,______LO</v>
      </c>
      <c r="E274" s="6">
        <f>IFERROR(VLOOKUP($B274, '[2]Official Price List'!$B$1:$F$1800, IF(LEFT($A$1, 4)="West", 3, IF(LEFT($A$1,4)="East", 4, 5)), FALSE), "")</f>
        <v>3.2072927140483452</v>
      </c>
      <c r="F274" s="7" t="str">
        <f>IFERROR(VLOOKUP($B274, '[2]Official Price List'!$B$1:$N$1800, 9, FALSE), "")</f>
        <v>EA</v>
      </c>
      <c r="G274" s="7">
        <f>IFERROR(IF(VLOOKUP($B274, '[2]Official Price List'!$B$1:$N$1800, 10, FALSE)=0, "", VLOOKUP($B274, '[2]Official Price List'!$B$1:$N$1800, 10, FALSE)), "")</f>
        <v>25</v>
      </c>
      <c r="H274" s="8" t="str">
        <f>IFERROR(VLOOKUP($B274, '[2]Official Price List'!$B$1:$N$1800, 11, FALSE), "")</f>
        <v>671436240348</v>
      </c>
      <c r="I274" s="8">
        <f>IFERROR(VLOOKUP($B274, '[2]Official Price List'!$B$1:$N$1800, 12, FALSE), "")</f>
        <v>0</v>
      </c>
    </row>
    <row r="275" spans="1:9" x14ac:dyDescent="0.25">
      <c r="A275" s="5"/>
      <c r="B275" s="1" t="str">
        <f>IF('[2]Official Price List'!B271="", "", '[2]Official Price List'!B271)</f>
        <v>VF-412-PP</v>
      </c>
      <c r="C275" s="1" t="str">
        <f>IF('[2]Official Price List'!C271="", "", '[2]Official Price List'!C271)</f>
        <v>AQUA-FLO</v>
      </c>
      <c r="D275" s="1" t="str">
        <f>IF('[2]Official Price List'!G271="", "", '[2]Official Price List'!G271)</f>
        <v>CONNECTOR, DIAMONDBACK 1/2" CONE X 1/2" CONE 12" L X 5/16" ID,_____LO</v>
      </c>
      <c r="E275" s="6">
        <f>IFERROR(VLOOKUP($B275, '[2]Official Price List'!$B$1:$F$1800, IF(LEFT($A$1, 4)="West", 3, IF(LEFT($A$1,4)="East", 4, 5)), FALSE), "")</f>
        <v>3.3124498522138652</v>
      </c>
      <c r="F275" s="7" t="str">
        <f>IFERROR(VLOOKUP($B275, '[2]Official Price List'!$B$1:$N$1800, 9, FALSE), "")</f>
        <v>EA</v>
      </c>
      <c r="G275" s="7">
        <f>IFERROR(IF(VLOOKUP($B275, '[2]Official Price List'!$B$1:$N$1800, 10, FALSE)=0, "", VLOOKUP($B275, '[2]Official Price List'!$B$1:$N$1800, 10, FALSE)), "")</f>
        <v>25</v>
      </c>
      <c r="H275" s="8" t="str">
        <f>IFERROR(VLOOKUP($B275, '[2]Official Price List'!$B$1:$N$1800, 11, FALSE), "")</f>
        <v>042867005613</v>
      </c>
      <c r="I275" s="8">
        <f>IFERROR(VLOOKUP($B275, '[2]Official Price List'!$B$1:$N$1800, 12, FALSE), "")</f>
        <v>0</v>
      </c>
    </row>
    <row r="276" spans="1:9" x14ac:dyDescent="0.25">
      <c r="A276" s="5"/>
      <c r="B276" s="1" t="str">
        <f>IF('[2]Official Price List'!B272="", "", '[2]Official Price List'!B272)</f>
        <v>VF-416-PP</v>
      </c>
      <c r="C276" s="1" t="str">
        <f>IF('[2]Official Price List'!C272="", "", '[2]Official Price List'!C272)</f>
        <v>AQUA-FLO</v>
      </c>
      <c r="D276" s="1" t="str">
        <f>IF('[2]Official Price List'!G272="", "", '[2]Official Price List'!G272)</f>
        <v>CONNECTOR, DIAMONDBACK 1/2" CONE X 1/2" CONE 16" L X 5/16" ID,_____LO</v>
      </c>
      <c r="E276" s="6">
        <f>IFERROR(VLOOKUP($B276, '[2]Official Price List'!$B$1:$F$1800, IF(LEFT($A$1, 4)="West", 3, IF(LEFT($A$1,4)="East", 4, 5)), FALSE), "")</f>
        <v>3.6542105512518037</v>
      </c>
      <c r="F276" s="7" t="str">
        <f>IFERROR(VLOOKUP($B276, '[2]Official Price List'!$B$1:$N$1800, 9, FALSE), "")</f>
        <v>EA</v>
      </c>
      <c r="G276" s="7">
        <f>IFERROR(IF(VLOOKUP($B276, '[2]Official Price List'!$B$1:$N$1800, 10, FALSE)=0, "", VLOOKUP($B276, '[2]Official Price List'!$B$1:$N$1800, 10, FALSE)), "")</f>
        <v>25</v>
      </c>
      <c r="H276" s="8" t="str">
        <f>IFERROR(VLOOKUP($B276, '[2]Official Price List'!$B$1:$N$1800, 11, FALSE), "")</f>
        <v>042867005620</v>
      </c>
      <c r="I276" s="8">
        <f>IFERROR(VLOOKUP($B276, '[2]Official Price List'!$B$1:$N$1800, 12, FALSE), "")</f>
        <v>0</v>
      </c>
    </row>
    <row r="277" spans="1:9" x14ac:dyDescent="0.25">
      <c r="A277" s="5"/>
      <c r="B277" s="1" t="str">
        <f>IF('[2]Official Price List'!B273="", "", '[2]Official Price List'!B273)</f>
        <v>VF-420-PP</v>
      </c>
      <c r="C277" s="1" t="str">
        <f>IF('[2]Official Price List'!C273="", "", '[2]Official Price List'!C273)</f>
        <v>AQUA-FLO</v>
      </c>
      <c r="D277" s="1" t="str">
        <f>IF('[2]Official Price List'!G273="", "", '[2]Official Price List'!G273)</f>
        <v>CONNECTOR, DIAMONDBACK 1/2" CONE X 1/2" CONE 20" L X 5/16" ID,_____LO</v>
      </c>
      <c r="E277" s="6">
        <f>IFERROR(VLOOKUP($B277, '[2]Official Price List'!$B$1:$F$1800, IF(LEFT($A$1, 4)="West", 3, IF(LEFT($A$1,4)="East", 4, 5)), FALSE), "")</f>
        <v>4.206285526620781</v>
      </c>
      <c r="F277" s="7" t="str">
        <f>IFERROR(VLOOKUP($B277, '[2]Official Price List'!$B$1:$N$1800, 9, FALSE), "")</f>
        <v>EA</v>
      </c>
      <c r="G277" s="7">
        <f>IFERROR(IF(VLOOKUP($B277, '[2]Official Price List'!$B$1:$N$1800, 10, FALSE)=0, "", VLOOKUP($B277, '[2]Official Price List'!$B$1:$N$1800, 10, FALSE)), "")</f>
        <v>25</v>
      </c>
      <c r="H277" s="8" t="str">
        <f>IFERROR(VLOOKUP($B277, '[2]Official Price List'!$B$1:$N$1800, 11, FALSE), "")</f>
        <v>042867005637</v>
      </c>
      <c r="I277" s="8">
        <f>IFERROR(VLOOKUP($B277, '[2]Official Price List'!$B$1:$N$1800, 12, FALSE), "")</f>
        <v>0</v>
      </c>
    </row>
    <row r="278" spans="1:9" x14ac:dyDescent="0.25">
      <c r="A278" s="5"/>
      <c r="B278" s="1" t="str">
        <f>IF('[2]Official Price List'!B274="", "", '[2]Official Price List'!B274)</f>
        <v>VF-424-PP</v>
      </c>
      <c r="C278" s="1" t="str">
        <f>IF('[2]Official Price List'!C274="", "", '[2]Official Price List'!C274)</f>
        <v>AQUA-FLO</v>
      </c>
      <c r="D278" s="1" t="str">
        <f>IF('[2]Official Price List'!G274="", "", '[2]Official Price List'!G274)</f>
        <v>CONNECTOR, DIAMONDBACK 1/2" CONE X 1/2" CONE 24" LONG X 5/16" ID__LO</v>
      </c>
      <c r="E278" s="6">
        <f>IFERROR(VLOOKUP($B278, '[2]Official Price List'!$B$1:$F$1800, IF(LEFT($A$1, 4)="West", 3, IF(LEFT($A$1,4)="East", 4, 5)), FALSE), "")</f>
        <v>4.206285526620781</v>
      </c>
      <c r="F278" s="7" t="str">
        <f>IFERROR(VLOOKUP($B278, '[2]Official Price List'!$B$1:$N$1800, 9, FALSE), "")</f>
        <v>EA</v>
      </c>
      <c r="G278" s="7">
        <f>IFERROR(IF(VLOOKUP($B278, '[2]Official Price List'!$B$1:$N$1800, 10, FALSE)=0, "", VLOOKUP($B278, '[2]Official Price List'!$B$1:$N$1800, 10, FALSE)), "")</f>
        <v>25</v>
      </c>
      <c r="H278" s="8" t="str">
        <f>IFERROR(VLOOKUP($B278, '[2]Official Price List'!$B$1:$N$1800, 11, FALSE), "")</f>
        <v>042867011249</v>
      </c>
      <c r="I278" s="8">
        <f>IFERROR(VLOOKUP($B278, '[2]Official Price List'!$B$1:$N$1800, 12, FALSE), "")</f>
        <v>0</v>
      </c>
    </row>
    <row r="279" spans="1:9" x14ac:dyDescent="0.25">
      <c r="A279" s="5"/>
      <c r="B279" s="1" t="str">
        <f>IF('[2]Official Price List'!B275="", "", '[2]Official Price List'!B275)</f>
        <v>VF-436-PP</v>
      </c>
      <c r="C279" s="1" t="str">
        <f>IF('[2]Official Price List'!C275="", "", '[2]Official Price List'!C275)</f>
        <v>AQUA-FLO</v>
      </c>
      <c r="D279" s="1" t="str">
        <f>IF('[2]Official Price List'!G275="", "", '[2]Official Price List'!G275)</f>
        <v>CONNECTOR, DIAMONDBACK 1/2" CONE X 1/2" CONE 36" LONG X 5/16" ID</v>
      </c>
      <c r="E279" s="6">
        <f>IFERROR(VLOOKUP($B279, '[2]Official Price List'!$B$1:$F$1800, IF(LEFT($A$1, 4)="West", 3, IF(LEFT($A$1,4)="East", 4, 5)), FALSE), "")</f>
        <v>4.4691783720345795</v>
      </c>
      <c r="F279" s="7" t="str">
        <f>IFERROR(VLOOKUP($B279, '[2]Official Price List'!$B$1:$N$1800, 9, FALSE), "")</f>
        <v>EA</v>
      </c>
      <c r="G279" s="7">
        <f>IFERROR(IF(VLOOKUP($B279, '[2]Official Price List'!$B$1:$N$1800, 10, FALSE)=0, "", VLOOKUP($B279, '[2]Official Price List'!$B$1:$N$1800, 10, FALSE)), "")</f>
        <v>10</v>
      </c>
      <c r="H279" s="8" t="str">
        <f>IFERROR(VLOOKUP($B279, '[2]Official Price List'!$B$1:$N$1800, 11, FALSE), "")</f>
        <v>042867011256</v>
      </c>
      <c r="I279" s="8">
        <f>IFERROR(VLOOKUP($B279, '[2]Official Price List'!$B$1:$N$1800, 12, FALSE), "")</f>
        <v>0</v>
      </c>
    </row>
    <row r="280" spans="1:9" x14ac:dyDescent="0.25">
      <c r="A280" s="5"/>
      <c r="B280" s="1" t="str">
        <f>IF('[2]Official Price List'!B276="", "", '[2]Official Price List'!B276)</f>
        <v>VF-472-PP</v>
      </c>
      <c r="C280" s="1" t="str">
        <f>IF('[2]Official Price List'!C276="", "", '[2]Official Price List'!C276)</f>
        <v>AQUA-FLO</v>
      </c>
      <c r="D280" s="1" t="str">
        <f>IF('[2]Official Price List'!G276="", "", '[2]Official Price List'!G276)</f>
        <v>CONNECTOR, DIAMONDBACK 1/2" CONE X 1/2" CONE 72" LONG X 5/16" ID__LB</v>
      </c>
      <c r="E280" s="6">
        <f>IFERROR(VLOOKUP($B280, '[2]Official Price List'!$B$1:$F$1800, IF(LEFT($A$1, 4)="West", 3, IF(LEFT($A$1,4)="East", 4, 5)), FALSE), "")</f>
        <v>8.0182317851208644</v>
      </c>
      <c r="F280" s="7" t="str">
        <f>IFERROR(VLOOKUP($B280, '[2]Official Price List'!$B$1:$N$1800, 9, FALSE), "")</f>
        <v>EA</v>
      </c>
      <c r="G280" s="7">
        <f>IFERROR(IF(VLOOKUP($B280, '[2]Official Price List'!$B$1:$N$1800, 10, FALSE)=0, "", VLOOKUP($B280, '[2]Official Price List'!$B$1:$N$1800, 10, FALSE)), "")</f>
        <v>10</v>
      </c>
      <c r="H280" s="8" t="str">
        <f>IFERROR(VLOOKUP($B280, '[2]Official Price List'!$B$1:$N$1800, 11, FALSE), "")</f>
        <v>671436239687</v>
      </c>
      <c r="I280" s="8">
        <f>IFERROR(VLOOKUP($B280, '[2]Official Price List'!$B$1:$N$1800, 12, FALSE), "")</f>
        <v>0</v>
      </c>
    </row>
    <row r="281" spans="1:9" x14ac:dyDescent="0.25">
      <c r="A281" s="5"/>
      <c r="B281" s="1" t="str">
        <f>IF('[2]Official Price List'!B277="", "", '[2]Official Price List'!B277)</f>
        <v>VF-509-PP</v>
      </c>
      <c r="C281" s="1" t="str">
        <f>IF('[2]Official Price List'!C277="", "", '[2]Official Price List'!C277)</f>
        <v>AQUA-FLO</v>
      </c>
      <c r="D281" s="1" t="str">
        <f>IF('[2]Official Price List'!G277="", "", '[2]Official Price List'!G277)</f>
        <v>CONNECTOR, DIAMONDBACK 3/8" COMP. X 3/8" COMP. 9" L X 5/16" ID,______LO</v>
      </c>
      <c r="E281" s="6">
        <f>IFERROR(VLOOKUP($B281, '[2]Official Price List'!$B$1:$F$1800, IF(LEFT($A$1, 4)="West", 3, IF(LEFT($A$1,4)="East", 4, 5)), FALSE), "")</f>
        <v>3.154714144965586</v>
      </c>
      <c r="F281" s="7" t="str">
        <f>IFERROR(VLOOKUP($B281, '[2]Official Price List'!$B$1:$N$1800, 9, FALSE), "")</f>
        <v>EA</v>
      </c>
      <c r="G281" s="7">
        <f>IFERROR(IF(VLOOKUP($B281, '[2]Official Price List'!$B$1:$N$1800, 10, FALSE)=0, "", VLOOKUP($B281, '[2]Official Price List'!$B$1:$N$1800, 10, FALSE)), "")</f>
        <v>25</v>
      </c>
      <c r="H281" s="8" t="str">
        <f>IFERROR(VLOOKUP($B281, '[2]Official Price List'!$B$1:$N$1800, 11, FALSE), "")</f>
        <v>671436239700</v>
      </c>
      <c r="I281" s="8">
        <f>IFERROR(VLOOKUP($B281, '[2]Official Price List'!$B$1:$N$1800, 12, FALSE), "")</f>
        <v>0</v>
      </c>
    </row>
    <row r="282" spans="1:9" x14ac:dyDescent="0.25">
      <c r="A282" s="5"/>
      <c r="B282" s="1" t="str">
        <f>IF('[2]Official Price List'!B278="", "", '[2]Official Price List'!B278)</f>
        <v>VF-512-PP</v>
      </c>
      <c r="C282" s="1" t="str">
        <f>IF('[2]Official Price List'!C278="", "", '[2]Official Price List'!C278)</f>
        <v>AQUA-FLO</v>
      </c>
      <c r="D282" s="1" t="str">
        <f>IF('[2]Official Price List'!G278="", "", '[2]Official Price List'!G278)</f>
        <v>CONNECTOR, DIAMONDBACK 3/8" COMP. X 3/8" COMP. 12" L X 5/16" ID,_____LO</v>
      </c>
      <c r="E282" s="6">
        <f>IFERROR(VLOOKUP($B282, '[2]Official Price List'!$B$1:$F$1800, IF(LEFT($A$1, 4)="West", 3, IF(LEFT($A$1,4)="East", 4, 5)), FALSE), "")</f>
        <v>3.2861605676724857</v>
      </c>
      <c r="F282" s="7" t="str">
        <f>IFERROR(VLOOKUP($B282, '[2]Official Price List'!$B$1:$N$1800, 9, FALSE), "")</f>
        <v>EA</v>
      </c>
      <c r="G282" s="7">
        <f>IFERROR(IF(VLOOKUP($B282, '[2]Official Price List'!$B$1:$N$1800, 10, FALSE)=0, "", VLOOKUP($B282, '[2]Official Price List'!$B$1:$N$1800, 10, FALSE)), "")</f>
        <v>25</v>
      </c>
      <c r="H282" s="8" t="str">
        <f>IFERROR(VLOOKUP($B282, '[2]Official Price List'!$B$1:$N$1800, 11, FALSE), "")</f>
        <v>042867005651</v>
      </c>
      <c r="I282" s="8">
        <f>IFERROR(VLOOKUP($B282, '[2]Official Price List'!$B$1:$N$1800, 12, FALSE), "")</f>
        <v>0</v>
      </c>
    </row>
    <row r="283" spans="1:9" x14ac:dyDescent="0.25">
      <c r="A283" s="5"/>
      <c r="B283" s="1" t="str">
        <f>IF('[2]Official Price List'!B279="", "", '[2]Official Price List'!B279)</f>
        <v>VF-516-PP</v>
      </c>
      <c r="C283" s="1" t="str">
        <f>IF('[2]Official Price List'!C279="", "", '[2]Official Price List'!C279)</f>
        <v>AQUA-FLO</v>
      </c>
      <c r="D283" s="1" t="str">
        <f>IF('[2]Official Price List'!G279="", "", '[2]Official Price List'!G279)</f>
        <v>CONNECTOR, DIAMONDBACK 3/8" COMP. X 3/8" COMP. 16" L X 5/16" ID,_____LO</v>
      </c>
      <c r="E283" s="6">
        <f>IFERROR(VLOOKUP($B283, '[2]Official Price List'!$B$1:$F$1800, IF(LEFT($A$1, 4)="West", 3, IF(LEFT($A$1,4)="East", 4, 5)), FALSE), "")</f>
        <v>3.4964748440035245</v>
      </c>
      <c r="F283" s="7" t="str">
        <f>IFERROR(VLOOKUP($B283, '[2]Official Price List'!$B$1:$N$1800, 9, FALSE), "")</f>
        <v>EA</v>
      </c>
      <c r="G283" s="7">
        <f>IFERROR(IF(VLOOKUP($B283, '[2]Official Price List'!$B$1:$N$1800, 10, FALSE)=0, "", VLOOKUP($B283, '[2]Official Price List'!$B$1:$N$1800, 10, FALSE)), "")</f>
        <v>25</v>
      </c>
      <c r="H283" s="8" t="str">
        <f>IFERROR(VLOOKUP($B283, '[2]Official Price List'!$B$1:$N$1800, 11, FALSE), "")</f>
        <v>671436239717</v>
      </c>
      <c r="I283" s="8">
        <f>IFERROR(VLOOKUP($B283, '[2]Official Price List'!$B$1:$N$1800, 12, FALSE), "")</f>
        <v>0</v>
      </c>
    </row>
    <row r="284" spans="1:9" x14ac:dyDescent="0.25">
      <c r="A284" s="5"/>
      <c r="B284" s="1" t="str">
        <f>IF('[2]Official Price List'!B280="", "", '[2]Official Price List'!B280)</f>
        <v>VF-520-PP</v>
      </c>
      <c r="C284" s="1" t="str">
        <f>IF('[2]Official Price List'!C280="", "", '[2]Official Price List'!C280)</f>
        <v>AQUA-FLO</v>
      </c>
      <c r="D284" s="1" t="str">
        <f>IF('[2]Official Price List'!G280="", "", '[2]Official Price List'!G280)</f>
        <v>CONNECTOR, DIAMONDBACK 3/8" COMP. X 3/8" COMP. 20" L X 5/16" ID,_____LO</v>
      </c>
      <c r="E284" s="6">
        <f>IFERROR(VLOOKUP($B284, '[2]Official Price List'!$B$1:$F$1800, IF(LEFT($A$1, 4)="West", 3, IF(LEFT($A$1,4)="East", 4, 5)), FALSE), "")</f>
        <v>3.6804998357931829</v>
      </c>
      <c r="F284" s="7" t="str">
        <f>IFERROR(VLOOKUP($B284, '[2]Official Price List'!$B$1:$N$1800, 9, FALSE), "")</f>
        <v>EA</v>
      </c>
      <c r="G284" s="7">
        <f>IFERROR(IF(VLOOKUP($B284, '[2]Official Price List'!$B$1:$N$1800, 10, FALSE)=0, "", VLOOKUP($B284, '[2]Official Price List'!$B$1:$N$1800, 10, FALSE)), "")</f>
        <v>25</v>
      </c>
      <c r="H284" s="8" t="str">
        <f>IFERROR(VLOOKUP($B284, '[2]Official Price List'!$B$1:$N$1800, 11, FALSE), "")</f>
        <v>042867005668</v>
      </c>
      <c r="I284" s="8">
        <f>IFERROR(VLOOKUP($B284, '[2]Official Price List'!$B$1:$N$1800, 12, FALSE), "")</f>
        <v>0</v>
      </c>
    </row>
    <row r="285" spans="1:9" x14ac:dyDescent="0.25">
      <c r="A285" s="5"/>
      <c r="B285" s="1" t="str">
        <f>IF('[2]Official Price List'!B281="", "", '[2]Official Price List'!B281)</f>
        <v>VF-524-PP</v>
      </c>
      <c r="C285" s="1" t="str">
        <f>IF('[2]Official Price List'!C281="", "", '[2]Official Price List'!C281)</f>
        <v>AQUA-FLO</v>
      </c>
      <c r="D285" s="1" t="str">
        <f>IF('[2]Official Price List'!G281="", "", '[2]Official Price List'!G281)</f>
        <v>CONNECTOR, DIAMONDBACK, 3/8" COMP X 3/8" COMP 24" L X 5/16" ID,_____LB</v>
      </c>
      <c r="E285" s="6">
        <f>IFERROR(VLOOKUP($B285, '[2]Official Price List'!$B$1:$F$1800, IF(LEFT($A$1, 4)="West", 3, IF(LEFT($A$1,4)="East", 4, 5)), FALSE), "")</f>
        <v>3.9433926812069826</v>
      </c>
      <c r="F285" s="7" t="str">
        <f>IFERROR(VLOOKUP($B285, '[2]Official Price List'!$B$1:$N$1800, 9, FALSE), "")</f>
        <v>EA</v>
      </c>
      <c r="G285" s="7">
        <f>IFERROR(IF(VLOOKUP($B285, '[2]Official Price List'!$B$1:$N$1800, 10, FALSE)=0, "", VLOOKUP($B285, '[2]Official Price List'!$B$1:$N$1800, 10, FALSE)), "")</f>
        <v>25</v>
      </c>
      <c r="H285" s="8" t="str">
        <f>IFERROR(VLOOKUP($B285, '[2]Official Price List'!$B$1:$N$1800, 11, FALSE), "")</f>
        <v>671436238635</v>
      </c>
      <c r="I285" s="8">
        <f>IFERROR(VLOOKUP($B285, '[2]Official Price List'!$B$1:$N$1800, 12, FALSE), "")</f>
        <v>0</v>
      </c>
    </row>
    <row r="286" spans="1:9" x14ac:dyDescent="0.25">
      <c r="A286" s="5"/>
      <c r="B286" s="1" t="str">
        <f>IF('[2]Official Price List'!B282="", "", '[2]Official Price List'!B282)</f>
        <v>VF-548-PP#</v>
      </c>
      <c r="C286" s="1" t="str">
        <f>IF('[2]Official Price List'!C282="", "", '[2]Official Price List'!C282)</f>
        <v>AQUA-FLO</v>
      </c>
      <c r="D286" s="1" t="str">
        <f>IF('[2]Official Price List'!G282="", "", '[2]Official Price List'!G282)</f>
        <v>CONNECTOR, DIAMONDBACK 3/8" COMP. X 3/8" COMP. 48" LONG X 5/16" ID</v>
      </c>
      <c r="E286" s="6">
        <f>IFERROR(VLOOKUP($B286, '[2]Official Price List'!$B$1:$F$1800, IF(LEFT($A$1, 4)="West", 3, IF(LEFT($A$1,4)="East", 4, 5)), FALSE), "")</f>
        <v>4.3377319493276802</v>
      </c>
      <c r="F286" s="7" t="str">
        <f>IFERROR(VLOOKUP($B286, '[2]Official Price List'!$B$1:$N$1800, 9, FALSE), "")</f>
        <v>EA</v>
      </c>
      <c r="G286" s="7">
        <f>IFERROR(IF(VLOOKUP($B286, '[2]Official Price List'!$B$1:$N$1800, 10, FALSE)=0, "", VLOOKUP($B286, '[2]Official Price List'!$B$1:$N$1800, 10, FALSE)), "")</f>
        <v>10</v>
      </c>
      <c r="H286" s="8" t="str">
        <f>IFERROR(VLOOKUP($B286, '[2]Official Price List'!$B$1:$N$1800, 11, FALSE), "")</f>
        <v>00042867534656</v>
      </c>
      <c r="I286" s="8">
        <f>IFERROR(VLOOKUP($B286, '[2]Official Price List'!$B$1:$N$1800, 12, FALSE), "")</f>
        <v>0</v>
      </c>
    </row>
    <row r="287" spans="1:9" x14ac:dyDescent="0.25">
      <c r="A287" s="5"/>
      <c r="B287" s="1" t="str">
        <f>IF('[2]Official Price List'!B283="", "", '[2]Official Price List'!B283)</f>
        <v>VF-560-PP</v>
      </c>
      <c r="C287" s="1" t="str">
        <f>IF('[2]Official Price List'!C283="", "", '[2]Official Price List'!C283)</f>
        <v>AQUA-FLO</v>
      </c>
      <c r="D287" s="1" t="str">
        <f>IF('[2]Official Price List'!G283="", "", '[2]Official Price List'!G283)</f>
        <v>CONNECTOR, DIAMONDBACK 3/8" COMP. X 3/8" COMP. 60" LONG X 5/16" ID__LB</v>
      </c>
      <c r="E287" s="6">
        <f>IFERROR(VLOOKUP($B287, '[2]Official Price List'!$B$1:$F$1800, IF(LEFT($A$1, 4)="West", 3, IF(LEFT($A$1,4)="East", 4, 5)), FALSE), "")</f>
        <v>4.9949640628621772</v>
      </c>
      <c r="F287" s="7" t="str">
        <f>IFERROR(VLOOKUP($B287, '[2]Official Price List'!$B$1:$N$1800, 9, FALSE), "")</f>
        <v>EA</v>
      </c>
      <c r="G287" s="7">
        <f>IFERROR(IF(VLOOKUP($B287, '[2]Official Price List'!$B$1:$N$1800, 10, FALSE)=0, "", VLOOKUP($B287, '[2]Official Price List'!$B$1:$N$1800, 10, FALSE)), "")</f>
        <v>10</v>
      </c>
      <c r="H287" s="8" t="str">
        <f>IFERROR(VLOOKUP($B287, '[2]Official Price List'!$B$1:$N$1800, 11, FALSE), "")</f>
        <v>671436239724</v>
      </c>
      <c r="I287" s="8">
        <f>IFERROR(VLOOKUP($B287, '[2]Official Price List'!$B$1:$N$1800, 12, FALSE), "")</f>
        <v>0</v>
      </c>
    </row>
    <row r="288" spans="1:9" x14ac:dyDescent="0.25">
      <c r="A288" s="5"/>
      <c r="B288" s="1" t="str">
        <f>IF('[2]Official Price List'!B284="", "", '[2]Official Price List'!B284)</f>
        <v>VF-572-PP</v>
      </c>
      <c r="C288" s="1" t="str">
        <f>IF('[2]Official Price List'!C284="", "", '[2]Official Price List'!C284)</f>
        <v>AQUA-FLO</v>
      </c>
      <c r="D288" s="1" t="str">
        <f>IF('[2]Official Price List'!G284="", "", '[2]Official Price List'!G284)</f>
        <v>CONNECTOR, DIAMONDBACK 3/8" COMP. X 3/8" COMP. 72" LONG X 5/16" ID__LB</v>
      </c>
      <c r="E288" s="6">
        <f>IFERROR(VLOOKUP($B288, '[2]Official Price List'!$B$1:$F$1800, IF(LEFT($A$1, 4)="West", 3, IF(LEFT($A$1,4)="East", 4, 5)), FALSE), "")</f>
        <v>5.2578569082759765</v>
      </c>
      <c r="F288" s="7" t="str">
        <f>IFERROR(VLOOKUP($B288, '[2]Official Price List'!$B$1:$N$1800, 9, FALSE), "")</f>
        <v>EA</v>
      </c>
      <c r="G288" s="7">
        <f>IFERROR(IF(VLOOKUP($B288, '[2]Official Price List'!$B$1:$N$1800, 10, FALSE)=0, "", VLOOKUP($B288, '[2]Official Price List'!$B$1:$N$1800, 10, FALSE)), "")</f>
        <v>25</v>
      </c>
      <c r="H288" s="8" t="str">
        <f>IFERROR(VLOOKUP($B288, '[2]Official Price List'!$B$1:$N$1800, 11, FALSE), "")</f>
        <v>671436239731</v>
      </c>
      <c r="I288" s="8">
        <f>IFERROR(VLOOKUP($B288, '[2]Official Price List'!$B$1:$N$1800, 12, FALSE), "")</f>
        <v>0</v>
      </c>
    </row>
    <row r="289" spans="1:9" x14ac:dyDescent="0.25">
      <c r="A289" s="5"/>
      <c r="B289" s="1" t="str">
        <f>IF('[2]Official Price List'!B285="", "", '[2]Official Price List'!B285)</f>
        <v>VF-596-PP</v>
      </c>
      <c r="C289" s="1" t="str">
        <f>IF('[2]Official Price List'!C285="", "", '[2]Official Price List'!C285)</f>
        <v>AQUA-FLO</v>
      </c>
      <c r="D289" s="1" t="str">
        <f>IF('[2]Official Price List'!G285="", "", '[2]Official Price List'!G285)</f>
        <v>CONNECTOR, DIAMONDBACK 3/8" COMP. X 3/8" COMP. 96" LONG X 5/16" ID__LB</v>
      </c>
      <c r="E289" s="6">
        <f>IFERROR(VLOOKUP($B289, '[2]Official Price List'!$B$1:$F$1800, IF(LEFT($A$1, 4)="West", 3, IF(LEFT($A$1,4)="East", 4, 5)), FALSE), "")</f>
        <v>8.6839999999999993</v>
      </c>
      <c r="F289" s="7" t="str">
        <f>IFERROR(VLOOKUP($B289, '[2]Official Price List'!$B$1:$N$1800, 9, FALSE), "")</f>
        <v>EA</v>
      </c>
      <c r="G289" s="7">
        <f>IFERROR(IF(VLOOKUP($B289, '[2]Official Price List'!$B$1:$N$1800, 10, FALSE)=0, "", VLOOKUP($B289, '[2]Official Price List'!$B$1:$N$1800, 10, FALSE)), "")</f>
        <v>10</v>
      </c>
      <c r="H289" s="8" t="str">
        <f>IFERROR(VLOOKUP($B289, '[2]Official Price List'!$B$1:$N$1800, 11, FALSE), "")</f>
        <v>671436239748</v>
      </c>
      <c r="I289" s="8">
        <f>IFERROR(VLOOKUP($B289, '[2]Official Price List'!$B$1:$N$1800, 12, FALSE), "")</f>
        <v>0</v>
      </c>
    </row>
    <row r="290" spans="1:9" x14ac:dyDescent="0.25">
      <c r="A290" s="5"/>
      <c r="B290" s="1" t="str">
        <f>IF('[2]Official Price List'!B286="", "", '[2]Official Price List'!B286)</f>
        <v>VT-109-PP</v>
      </c>
      <c r="C290" s="1" t="str">
        <f>IF('[2]Official Price List'!C286="", "", '[2]Official Price List'!C286)</f>
        <v>AQUA-FLO</v>
      </c>
      <c r="D290" s="1" t="str">
        <f>IF('[2]Official Price List'!G286="", "", '[2]Official Price List'!G286)</f>
        <v>CONNECTOR, DIAMONDBACK 3/8" CONE X 7/8" BALLCOCK 9" LONG X 5/16" ID</v>
      </c>
      <c r="E290" s="6">
        <f>IFERROR(VLOOKUP($B290, '[2]Official Price List'!$B$1:$F$1800, IF(LEFT($A$1, 4)="West", 3, IF(LEFT($A$1,4)="East", 4, 5)), FALSE), "")</f>
        <v>3.3035114954697957</v>
      </c>
      <c r="F290" s="7" t="str">
        <f>IFERROR(VLOOKUP($B290, '[2]Official Price List'!$B$1:$N$1800, 9, FALSE), "")</f>
        <v>EA</v>
      </c>
      <c r="G290" s="7">
        <f>IFERROR(IF(VLOOKUP($B290, '[2]Official Price List'!$B$1:$N$1800, 10, FALSE)=0, "", VLOOKUP($B290, '[2]Official Price List'!$B$1:$N$1800, 10, FALSE)), "")</f>
        <v>25</v>
      </c>
      <c r="H290" s="8" t="str">
        <f>IFERROR(VLOOKUP($B290, '[2]Official Price List'!$B$1:$N$1800, 11, FALSE), "")</f>
        <v>00042867010785</v>
      </c>
      <c r="I290" s="8">
        <f>IFERROR(VLOOKUP($B290, '[2]Official Price List'!$B$1:$N$1800, 12, FALSE), "")</f>
        <v>0</v>
      </c>
    </row>
    <row r="291" spans="1:9" x14ac:dyDescent="0.25">
      <c r="A291" s="5"/>
      <c r="B291" s="1" t="str">
        <f>IF('[2]Official Price List'!B287="", "", '[2]Official Price List'!B287)</f>
        <v>VT-112-PP</v>
      </c>
      <c r="C291" s="1" t="str">
        <f>IF('[2]Official Price List'!C287="", "", '[2]Official Price List'!C287)</f>
        <v>AQUA-FLO</v>
      </c>
      <c r="D291" s="1" t="str">
        <f>IF('[2]Official Price List'!G287="", "", '[2]Official Price List'!G287)</f>
        <v>CONNECTOR, DIAMONDBACK 3/8" CONE X 7/8" BALLCOCK 12" LONG X 5/16" ID</v>
      </c>
      <c r="E291" s="6">
        <f>IFERROR(VLOOKUP($B291, '[2]Official Price List'!$B$1:$F$1800, IF(LEFT($A$1, 4)="West", 3, IF(LEFT($A$1,4)="East", 4, 5)), FALSE), "")</f>
        <v>3.465979273935524</v>
      </c>
      <c r="F291" s="7" t="str">
        <f>IFERROR(VLOOKUP($B291, '[2]Official Price List'!$B$1:$N$1800, 9, FALSE), "")</f>
        <v>EA</v>
      </c>
      <c r="G291" s="7">
        <f>IFERROR(IF(VLOOKUP($B291, '[2]Official Price List'!$B$1:$N$1800, 10, FALSE)=0, "", VLOOKUP($B291, '[2]Official Price List'!$B$1:$N$1800, 10, FALSE)), "")</f>
        <v>25</v>
      </c>
      <c r="H291" s="8" t="str">
        <f>IFERROR(VLOOKUP($B291, '[2]Official Price List'!$B$1:$N$1800, 11, FALSE), "")</f>
        <v>042867005675</v>
      </c>
      <c r="I291" s="8">
        <f>IFERROR(VLOOKUP($B291, '[2]Official Price List'!$B$1:$N$1800, 12, FALSE), "")</f>
        <v>0</v>
      </c>
    </row>
    <row r="292" spans="1:9" x14ac:dyDescent="0.25">
      <c r="A292" s="5"/>
      <c r="B292" s="1" t="str">
        <f>IF('[2]Official Price List'!B288="", "", '[2]Official Price List'!B288)</f>
        <v>VT-116-PP</v>
      </c>
      <c r="C292" s="1" t="str">
        <f>IF('[2]Official Price List'!C288="", "", '[2]Official Price List'!C288)</f>
        <v>AQUA-FLO</v>
      </c>
      <c r="D292" s="1" t="str">
        <f>IF('[2]Official Price List'!G288="", "", '[2]Official Price List'!G288)</f>
        <v>CONNECTOR, DIAMONDBACK 3/8" CONE X 7/8" BALLCOCK 16" LONG X 5/16" ID</v>
      </c>
      <c r="E292" s="6">
        <f>IFERROR(VLOOKUP($B292, '[2]Official Price List'!$B$1:$F$1800, IF(LEFT($A$1, 4)="West", 3, IF(LEFT($A$1,4)="East", 4, 5)), FALSE), "")</f>
        <v>3.6555250154788732</v>
      </c>
      <c r="F292" s="7" t="str">
        <f>IFERROR(VLOOKUP($B292, '[2]Official Price List'!$B$1:$N$1800, 9, FALSE), "")</f>
        <v>EA</v>
      </c>
      <c r="G292" s="7">
        <f>IFERROR(IF(VLOOKUP($B292, '[2]Official Price List'!$B$1:$N$1800, 10, FALSE)=0, "", VLOOKUP($B292, '[2]Official Price List'!$B$1:$N$1800, 10, FALSE)), "")</f>
        <v>25</v>
      </c>
      <c r="H292" s="8" t="str">
        <f>IFERROR(VLOOKUP($B292, '[2]Official Price List'!$B$1:$N$1800, 11, FALSE), "")</f>
        <v>042867011270</v>
      </c>
      <c r="I292" s="8">
        <f>IFERROR(VLOOKUP($B292, '[2]Official Price List'!$B$1:$N$1800, 12, FALSE), "")</f>
        <v>0</v>
      </c>
    </row>
    <row r="293" spans="1:9" x14ac:dyDescent="0.25">
      <c r="A293" s="5"/>
      <c r="B293" s="1" t="str">
        <f>IF('[2]Official Price List'!B289="", "", '[2]Official Price List'!B289)</f>
        <v>VT-120-PP</v>
      </c>
      <c r="C293" s="1" t="str">
        <f>IF('[2]Official Price List'!C289="", "", '[2]Official Price List'!C289)</f>
        <v>AQUA-FLO</v>
      </c>
      <c r="D293" s="1" t="str">
        <f>IF('[2]Official Price List'!G289="", "", '[2]Official Price List'!G289)</f>
        <v>CONNECTOR, DIAMONDBACK 3/8" CONE X 7/8" BALLCOCK 20" LONG X 5/16" ID</v>
      </c>
      <c r="E293" s="6">
        <f>IFERROR(VLOOKUP($B293, '[2]Official Price List'!$B$1:$F$1800, IF(LEFT($A$1, 4)="West", 3, IF(LEFT($A$1,4)="East", 4, 5)), FALSE), "")</f>
        <v>3.7909148308669787</v>
      </c>
      <c r="F293" s="7" t="str">
        <f>IFERROR(VLOOKUP($B293, '[2]Official Price List'!$B$1:$N$1800, 9, FALSE), "")</f>
        <v>EA</v>
      </c>
      <c r="G293" s="7">
        <f>IFERROR(IF(VLOOKUP($B293, '[2]Official Price List'!$B$1:$N$1800, 10, FALSE)=0, "", VLOOKUP($B293, '[2]Official Price List'!$B$1:$N$1800, 10, FALSE)), "")</f>
        <v>25</v>
      </c>
      <c r="H293" s="8" t="str">
        <f>IFERROR(VLOOKUP($B293, '[2]Official Price List'!$B$1:$N$1800, 11, FALSE), "")</f>
        <v>042867005682</v>
      </c>
      <c r="I293" s="8">
        <f>IFERROR(VLOOKUP($B293, '[2]Official Price List'!$B$1:$N$1800, 12, FALSE), "")</f>
        <v>0</v>
      </c>
    </row>
    <row r="294" spans="1:9" x14ac:dyDescent="0.25">
      <c r="A294" s="5"/>
      <c r="B294" s="1" t="str">
        <f>IF('[2]Official Price List'!B290="", "", '[2]Official Price List'!B290)</f>
        <v>VT-409-PP</v>
      </c>
      <c r="C294" s="1" t="str">
        <f>IF('[2]Official Price List'!C290="", "", '[2]Official Price List'!C290)</f>
        <v>AQUA-FLO</v>
      </c>
      <c r="D294" s="1" t="str">
        <f>IF('[2]Official Price List'!G290="", "", '[2]Official Price List'!G290)</f>
        <v>CONNECTOR, DIAMONDBACK, 1/2" FIP X 7/8" BALLCOCK, 9" LENGTH X 5/16" ID</v>
      </c>
      <c r="E294" s="6">
        <f>IFERROR(VLOOKUP($B294, '[2]Official Price List'!$B$1:$F$1800, IF(LEFT($A$1, 4)="West", 3, IF(LEFT($A$1,4)="East", 4, 5)), FALSE), "")</f>
        <v>3.3387391367552448</v>
      </c>
      <c r="F294" s="7" t="str">
        <f>IFERROR(VLOOKUP($B294, '[2]Official Price List'!$B$1:$N$1800, 9, FALSE), "")</f>
        <v>EA</v>
      </c>
      <c r="G294" s="7">
        <f>IFERROR(IF(VLOOKUP($B294, '[2]Official Price List'!$B$1:$N$1800, 10, FALSE)=0, "", VLOOKUP($B294, '[2]Official Price List'!$B$1:$N$1800, 10, FALSE)), "")</f>
        <v>25</v>
      </c>
      <c r="H294" s="8" t="str">
        <f>IFERROR(VLOOKUP($B294, '[2]Official Price List'!$B$1:$N$1800, 11, FALSE), "")</f>
        <v>042867017142</v>
      </c>
      <c r="I294" s="8">
        <f>IFERROR(VLOOKUP($B294, '[2]Official Price List'!$B$1:$N$1800, 12, FALSE), "")</f>
        <v>0</v>
      </c>
    </row>
    <row r="295" spans="1:9" x14ac:dyDescent="0.25">
      <c r="A295" s="5"/>
      <c r="B295" s="1" t="str">
        <f>IF('[2]Official Price List'!B291="", "", '[2]Official Price List'!B291)</f>
        <v>VT-412-PP</v>
      </c>
      <c r="C295" s="1" t="str">
        <f>IF('[2]Official Price List'!C291="", "", '[2]Official Price List'!C291)</f>
        <v>AQUA-FLO</v>
      </c>
      <c r="D295" s="1" t="str">
        <f>IF('[2]Official Price List'!G291="", "", '[2]Official Price List'!G291)</f>
        <v>CONNECTOR, DIAMONDBACK 1/2" FIP X 7/8" BALLCOCK 12" LONG X 5/16" ID</v>
      </c>
      <c r="E295" s="6">
        <f>IFERROR(VLOOKUP($B295, '[2]Official Price List'!$B$1:$F$1800, IF(LEFT($A$1, 4)="West", 3, IF(LEFT($A$1,4)="East", 4, 5)), FALSE), "")</f>
        <v>3.6284470524012522</v>
      </c>
      <c r="F295" s="7" t="str">
        <f>IFERROR(VLOOKUP($B295, '[2]Official Price List'!$B$1:$N$1800, 9, FALSE), "")</f>
        <v>EA</v>
      </c>
      <c r="G295" s="7">
        <f>IFERROR(IF(VLOOKUP($B295, '[2]Official Price List'!$B$1:$N$1800, 10, FALSE)=0, "", VLOOKUP($B295, '[2]Official Price List'!$B$1:$N$1800, 10, FALSE)), "")</f>
        <v>25</v>
      </c>
      <c r="H295" s="8" t="str">
        <f>IFERROR(VLOOKUP($B295, '[2]Official Price List'!$B$1:$N$1800, 11, FALSE), "")</f>
        <v>042867005712</v>
      </c>
      <c r="I295" s="8">
        <f>IFERROR(VLOOKUP($B295, '[2]Official Price List'!$B$1:$N$1800, 12, FALSE), "")</f>
        <v>0</v>
      </c>
    </row>
    <row r="296" spans="1:9" x14ac:dyDescent="0.25">
      <c r="A296" s="5"/>
      <c r="B296" s="1" t="str">
        <f>IF('[2]Official Price List'!B292="", "", '[2]Official Price List'!B292)</f>
        <v>VT-416-PP</v>
      </c>
      <c r="C296" s="1" t="str">
        <f>IF('[2]Official Price List'!C292="", "", '[2]Official Price List'!C292)</f>
        <v>AQUA-FLO</v>
      </c>
      <c r="D296" s="1" t="str">
        <f>IF('[2]Official Price List'!G292="", "", '[2]Official Price List'!G292)</f>
        <v>CONNECTOR, DIAMONDBACK 1/2" FIP X 7/8" BALLCOCK 16" LONG X 5/16" ID</v>
      </c>
      <c r="E296" s="6">
        <f>IFERROR(VLOOKUP($B296, '[2]Official Price List'!$B$1:$F$1800, IF(LEFT($A$1, 4)="West", 3, IF(LEFT($A$1,4)="East", 4, 5)), FALSE), "")</f>
        <v>3.8721487200998421</v>
      </c>
      <c r="F296" s="7" t="str">
        <f>IFERROR(VLOOKUP($B296, '[2]Official Price List'!$B$1:$N$1800, 9, FALSE), "")</f>
        <v>EA</v>
      </c>
      <c r="G296" s="7">
        <f>IFERROR(IF(VLOOKUP($B296, '[2]Official Price List'!$B$1:$N$1800, 10, FALSE)=0, "", VLOOKUP($B296, '[2]Official Price List'!$B$1:$N$1800, 10, FALSE)), "")</f>
        <v>25</v>
      </c>
      <c r="H296" s="8" t="str">
        <f>IFERROR(VLOOKUP($B296, '[2]Official Price List'!$B$1:$N$1800, 11, FALSE), "")</f>
        <v>042867011263</v>
      </c>
      <c r="I296" s="8">
        <f>IFERROR(VLOOKUP($B296, '[2]Official Price List'!$B$1:$N$1800, 12, FALSE), "")</f>
        <v>0</v>
      </c>
    </row>
    <row r="297" spans="1:9" x14ac:dyDescent="0.25">
      <c r="A297" s="5"/>
      <c r="B297" s="1" t="str">
        <f>IF('[2]Official Price List'!B293="", "", '[2]Official Price List'!B293)</f>
        <v>VT-512-PP</v>
      </c>
      <c r="C297" s="1" t="str">
        <f>IF('[2]Official Price List'!C293="", "", '[2]Official Price List'!C293)</f>
        <v>AQUA-FLO</v>
      </c>
      <c r="D297" s="1" t="str">
        <f>IF('[2]Official Price List'!G293="", "", '[2]Official Price List'!G293)</f>
        <v>CONNECTOR, DIAMONDBACK, 3/8" COMP X 7/8" BRASS BC 12" LONG X 5/16" ID</v>
      </c>
      <c r="E297" s="6">
        <f>IFERROR(VLOOKUP($B297, '[2]Official Price List'!$B$1:$F$1800, IF(LEFT($A$1, 4)="West", 3, IF(LEFT($A$1,4)="East", 4, 5)), FALSE), "")</f>
        <v>3.2861605676724857</v>
      </c>
      <c r="F297" s="7" t="str">
        <f>IFERROR(VLOOKUP($B297, '[2]Official Price List'!$B$1:$N$1800, 9, FALSE), "")</f>
        <v>EA</v>
      </c>
      <c r="G297" s="7">
        <f>IFERROR(IF(VLOOKUP($B297, '[2]Official Price List'!$B$1:$N$1800, 10, FALSE)=0, "", VLOOKUP($B297, '[2]Official Price List'!$B$1:$N$1800, 10, FALSE)), "")</f>
        <v>25</v>
      </c>
      <c r="H297" s="8" t="str">
        <f>IFERROR(VLOOKUP($B297, '[2]Official Price List'!$B$1:$N$1800, 11, FALSE), "")</f>
        <v>671436239816</v>
      </c>
      <c r="I297" s="8">
        <f>IFERROR(VLOOKUP($B297, '[2]Official Price List'!$B$1:$N$1800, 12, FALSE), "")</f>
        <v>0</v>
      </c>
    </row>
    <row r="298" spans="1:9" x14ac:dyDescent="0.25">
      <c r="A298" s="5"/>
      <c r="B298" s="1" t="str">
        <f>IF('[2]Official Price List'!B294="", "", '[2]Official Price List'!B294)</f>
        <v>VT-516-PP</v>
      </c>
      <c r="C298" s="1" t="str">
        <f>IF('[2]Official Price List'!C294="", "", '[2]Official Price List'!C294)</f>
        <v>AQUA-FLO</v>
      </c>
      <c r="D298" s="1" t="str">
        <f>IF('[2]Official Price List'!G294="", "", '[2]Official Price List'!G294)</f>
        <v>CONNECTOR, DIAMONDBACK, 3/8" COMP X 7/8" BRASS BC 16" LONG X 5/16" ID</v>
      </c>
      <c r="E298" s="6">
        <f>IFERROR(VLOOKUP($B298, '[2]Official Price List'!$B$1:$F$1800, IF(LEFT($A$1, 4)="West", 3, IF(LEFT($A$1,4)="East", 4, 5)), FALSE), "")</f>
        <v>3.3913177058380048</v>
      </c>
      <c r="F298" s="7" t="str">
        <f>IFERROR(VLOOKUP($B298, '[2]Official Price List'!$B$1:$N$1800, 9, FALSE), "")</f>
        <v>EA</v>
      </c>
      <c r="G298" s="7">
        <f>IFERROR(IF(VLOOKUP($B298, '[2]Official Price List'!$B$1:$N$1800, 10, FALSE)=0, "", VLOOKUP($B298, '[2]Official Price List'!$B$1:$N$1800, 10, FALSE)), "")</f>
        <v>25</v>
      </c>
      <c r="H298" s="8" t="str">
        <f>IFERROR(VLOOKUP($B298, '[2]Official Price List'!$B$1:$N$1800, 11, FALSE), "")</f>
        <v>671436238642</v>
      </c>
      <c r="I298" s="8">
        <f>IFERROR(VLOOKUP($B298, '[2]Official Price List'!$B$1:$N$1800, 12, FALSE), "")</f>
        <v>0</v>
      </c>
    </row>
    <row r="299" spans="1:9" x14ac:dyDescent="0.25">
      <c r="A299" s="5"/>
      <c r="B299" s="1" t="str">
        <f>IF('[2]Official Price List'!B295="", "", '[2]Official Price List'!B295)</f>
        <v>WAS-148-PP</v>
      </c>
      <c r="C299" s="1" t="str">
        <f>IF('[2]Official Price List'!C295="", "", '[2]Official Price List'!C295)</f>
        <v>AQUA-FLO</v>
      </c>
      <c r="D299" s="1" t="str">
        <f>IF('[2]Official Price List'!G295="", "", '[2]Official Price List'!G295)</f>
        <v>CONNECTOR, ULTRACORE, GREY POLYMER BRAID 3/4" GHT X 3/4" GHT 48" LONG X 1/2" ID</v>
      </c>
      <c r="E299" s="6">
        <f>IFERROR(VLOOKUP($B299, '[2]Official Price List'!$B$1:$F$1800, IF(LEFT($A$1, 4)="West", 3, IF(LEFT($A$1,4)="East", 4, 5)), FALSE), "")</f>
        <v>27.603748768448877</v>
      </c>
      <c r="F299" s="7" t="str">
        <f>IFERROR(VLOOKUP($B299, '[2]Official Price List'!$B$1:$N$1800, 9, FALSE), "")</f>
        <v>EA</v>
      </c>
      <c r="G299" s="7">
        <f>IFERROR(IF(VLOOKUP($B299, '[2]Official Price List'!$B$1:$N$1800, 10, FALSE)=0, "", VLOOKUP($B299, '[2]Official Price List'!$B$1:$N$1800, 10, FALSE)), "")</f>
        <v>10</v>
      </c>
      <c r="H299" s="8" t="str">
        <f>IFERROR(VLOOKUP($B299, '[2]Official Price List'!$B$1:$N$1800, 11, FALSE), "")</f>
        <v>042867000229</v>
      </c>
      <c r="I299" s="8">
        <f>IFERROR(VLOOKUP($B299, '[2]Official Price List'!$B$1:$N$1800, 12, FALSE), "")</f>
        <v>0</v>
      </c>
    </row>
    <row r="300" spans="1:9" x14ac:dyDescent="0.25">
      <c r="A300" s="5"/>
      <c r="B300" s="1" t="str">
        <f>IF('[2]Official Price List'!B296="", "", '[2]Official Price List'!B296)</f>
        <v>WAS-160-PP</v>
      </c>
      <c r="C300" s="1" t="str">
        <f>IF('[2]Official Price List'!C296="", "", '[2]Official Price List'!C296)</f>
        <v>AQUA-FLO</v>
      </c>
      <c r="D300" s="1" t="str">
        <f>IF('[2]Official Price List'!G296="", "", '[2]Official Price List'!G296)</f>
        <v>CONNECTOR, ULTRACORE, GREY POLYMER BRAID 3/4" GHT X 3/4" GHT 60" LONG X 1/2" ID</v>
      </c>
      <c r="E300" s="6">
        <f>IFERROR(VLOOKUP($B300, '[2]Official Price List'!$B$1:$F$1800, IF(LEFT($A$1, 4)="West", 3, IF(LEFT($A$1,4)="East", 4, 5)), FALSE), "")</f>
        <v>28.91821299551787</v>
      </c>
      <c r="F300" s="7" t="str">
        <f>IFERROR(VLOOKUP($B300, '[2]Official Price List'!$B$1:$N$1800, 9, FALSE), "")</f>
        <v>EA</v>
      </c>
      <c r="G300" s="7">
        <f>IFERROR(IF(VLOOKUP($B300, '[2]Official Price List'!$B$1:$N$1800, 10, FALSE)=0, "", VLOOKUP($B300, '[2]Official Price List'!$B$1:$N$1800, 10, FALSE)), "")</f>
        <v>10</v>
      </c>
      <c r="H300" s="8" t="str">
        <f>IFERROR(VLOOKUP($B300, '[2]Official Price List'!$B$1:$N$1800, 11, FALSE), "")</f>
        <v>042867000236</v>
      </c>
      <c r="I300" s="8">
        <f>IFERROR(VLOOKUP($B300, '[2]Official Price List'!$B$1:$N$1800, 12, FALSE), "")</f>
        <v>0</v>
      </c>
    </row>
    <row r="301" spans="1:9" x14ac:dyDescent="0.25">
      <c r="A301" s="5"/>
      <c r="B301" s="1" t="str">
        <f>IF('[2]Official Price List'!B297="", "", '[2]Official Price List'!B297)</f>
        <v>WAS-172-PP</v>
      </c>
      <c r="C301" s="1" t="str">
        <f>IF('[2]Official Price List'!C297="", "", '[2]Official Price List'!C297)</f>
        <v>AQUA-FLO</v>
      </c>
      <c r="D301" s="1" t="str">
        <f>IF('[2]Official Price List'!G297="", "", '[2]Official Price List'!G297)</f>
        <v>CONNECTOR, ULTRACORE, GREY POLYMER BRAID 3/4" GHT X 3/4" GHT 72" LONG X 1/2" ID</v>
      </c>
      <c r="E301" s="6">
        <f>IFERROR(VLOOKUP($B301, '[2]Official Price List'!$B$1:$F$1800, IF(LEFT($A$1, 4)="West", 3, IF(LEFT($A$1,4)="East", 4, 5)), FALSE), "")</f>
        <v>30.232677222586869</v>
      </c>
      <c r="F301" s="7" t="str">
        <f>IFERROR(VLOOKUP($B301, '[2]Official Price List'!$B$1:$N$1800, 9, FALSE), "")</f>
        <v>EA</v>
      </c>
      <c r="G301" s="7">
        <f>IFERROR(IF(VLOOKUP($B301, '[2]Official Price List'!$B$1:$N$1800, 10, FALSE)=0, "", VLOOKUP($B301, '[2]Official Price List'!$B$1:$N$1800, 10, FALSE)), "")</f>
        <v>10</v>
      </c>
      <c r="H301" s="8" t="str">
        <f>IFERROR(VLOOKUP($B301, '[2]Official Price List'!$B$1:$N$1800, 11, FALSE), "")</f>
        <v>042867000243</v>
      </c>
      <c r="I301" s="8">
        <f>IFERROR(VLOOKUP($B301, '[2]Official Price List'!$B$1:$N$1800, 12, FALSE), "")</f>
        <v>0</v>
      </c>
    </row>
    <row r="302" spans="1:9" x14ac:dyDescent="0.25">
      <c r="A302" s="5"/>
      <c r="B302" s="1" t="str">
        <f>IF('[2]Official Price List'!B298="", "", '[2]Official Price List'!B298)</f>
        <v>WAS-174-B</v>
      </c>
      <c r="C302" s="1" t="str">
        <f>IF('[2]Official Price List'!C298="", "", '[2]Official Price List'!C298)</f>
        <v>AQUA-FLO</v>
      </c>
      <c r="D302" s="1" t="str">
        <f>IF('[2]Official Price List'!G298="", "", '[2]Official Price List'!G298)</f>
        <v>CONNECTOR, ULTRACORE 3/4" GHT X 3/4" GHT 74" LONG X 1/2" ID, PMI</v>
      </c>
      <c r="E302" s="6">
        <f>IFERROR(VLOOKUP($B302, '[2]Official Price List'!$B$1:$F$1800, IF(LEFT($A$1, 4)="West", 3, IF(LEFT($A$1,4)="East", 4, 5)), FALSE), "")</f>
        <v>32.861605676724849</v>
      </c>
      <c r="F302" s="7" t="str">
        <f>IFERROR(VLOOKUP($B302, '[2]Official Price List'!$B$1:$N$1800, 9, FALSE), "")</f>
        <v>EA</v>
      </c>
      <c r="G302" s="7">
        <f>IFERROR(IF(VLOOKUP($B302, '[2]Official Price List'!$B$1:$N$1800, 10, FALSE)=0, "", VLOOKUP($B302, '[2]Official Price List'!$B$1:$N$1800, 10, FALSE)), "")</f>
        <v>25</v>
      </c>
      <c r="H302" s="8" t="str">
        <f>IFERROR(VLOOKUP($B302, '[2]Official Price List'!$B$1:$N$1800, 11, FALSE), "")</f>
        <v>042867012529</v>
      </c>
      <c r="I302" s="8">
        <f>IFERROR(VLOOKUP($B302, '[2]Official Price List'!$B$1:$N$1800, 12, FALSE), "")</f>
        <v>0</v>
      </c>
    </row>
    <row r="303" spans="1:9" x14ac:dyDescent="0.25">
      <c r="A303" s="5"/>
      <c r="B303" s="1" t="str">
        <f>IF('[2]Official Price List'!B299="", "", '[2]Official Price List'!B299)</f>
        <v>WAS-348-PP</v>
      </c>
      <c r="C303" s="1" t="str">
        <f>IF('[2]Official Price List'!C299="", "", '[2]Official Price List'!C299)</f>
        <v>AQUA-FLO</v>
      </c>
      <c r="D303" s="1" t="str">
        <f>IF('[2]Official Price List'!G299="", "", '[2]Official Price List'!G299)</f>
        <v>CONNECTOR, MIGHTYFLEX 3/4" GHT X 3/4" GHT 48" LONG X 3/8" ID</v>
      </c>
      <c r="E303" s="6">
        <f>IFERROR(VLOOKUP($B303, '[2]Official Price List'!$B$1:$F$1800, IF(LEFT($A$1, 4)="West", 3, IF(LEFT($A$1,4)="East", 4, 5)), FALSE), "")</f>
        <v>13.407535116103739</v>
      </c>
      <c r="F303" s="7" t="str">
        <f>IFERROR(VLOOKUP($B303, '[2]Official Price List'!$B$1:$N$1800, 9, FALSE), "")</f>
        <v>EA</v>
      </c>
      <c r="G303" s="7">
        <f>IFERROR(IF(VLOOKUP($B303, '[2]Official Price List'!$B$1:$N$1800, 10, FALSE)=0, "", VLOOKUP($B303, '[2]Official Price List'!$B$1:$N$1800, 10, FALSE)), "")</f>
        <v>10</v>
      </c>
      <c r="H303" s="8" t="str">
        <f>IFERROR(VLOOKUP($B303, '[2]Official Price List'!$B$1:$N$1800, 11, FALSE), "")</f>
        <v>042867000199</v>
      </c>
      <c r="I303" s="8">
        <f>IFERROR(VLOOKUP($B303, '[2]Official Price List'!$B$1:$N$1800, 12, FALSE), "")</f>
        <v>0</v>
      </c>
    </row>
    <row r="304" spans="1:9" x14ac:dyDescent="0.25">
      <c r="A304" s="5"/>
      <c r="B304" s="1" t="str">
        <f>IF('[2]Official Price List'!B300="", "", '[2]Official Price List'!B300)</f>
        <v>WAS-360-PP</v>
      </c>
      <c r="C304" s="1" t="str">
        <f>IF('[2]Official Price List'!C300="", "", '[2]Official Price List'!C300)</f>
        <v>AQUA-FLO</v>
      </c>
      <c r="D304" s="1" t="str">
        <f>IF('[2]Official Price List'!G300="", "", '[2]Official Price List'!G300)</f>
        <v>CONNECTOR, MIGHTYFLEX 3/4" GHT X 3/4" GHT 60" LONG X 3/8" ID</v>
      </c>
      <c r="E304" s="6">
        <f>IFERROR(VLOOKUP($B304, '[2]Official Price List'!$B$1:$F$1800, IF(LEFT($A$1, 4)="West", 3, IF(LEFT($A$1,4)="East", 4, 5)), FALSE), "")</f>
        <v>13.88074223784858</v>
      </c>
      <c r="F304" s="7" t="str">
        <f>IFERROR(VLOOKUP($B304, '[2]Official Price List'!$B$1:$N$1800, 9, FALSE), "")</f>
        <v>EA</v>
      </c>
      <c r="G304" s="7">
        <f>IFERROR(IF(VLOOKUP($B304, '[2]Official Price List'!$B$1:$N$1800, 10, FALSE)=0, "", VLOOKUP($B304, '[2]Official Price List'!$B$1:$N$1800, 10, FALSE)), "")</f>
        <v>10</v>
      </c>
      <c r="H304" s="8" t="str">
        <f>IFERROR(VLOOKUP($B304, '[2]Official Price List'!$B$1:$N$1800, 11, FALSE), "")</f>
        <v>042867000205</v>
      </c>
      <c r="I304" s="8">
        <f>IFERROR(VLOOKUP($B304, '[2]Official Price List'!$B$1:$N$1800, 12, FALSE), "")</f>
        <v>0</v>
      </c>
    </row>
    <row r="305" spans="1:9" x14ac:dyDescent="0.25">
      <c r="A305" s="5"/>
      <c r="B305" s="1" t="str">
        <f>IF('[2]Official Price List'!B301="", "", '[2]Official Price List'!B301)</f>
        <v>WAS-372-PP</v>
      </c>
      <c r="C305" s="1" t="str">
        <f>IF('[2]Official Price List'!C301="", "", '[2]Official Price List'!C301)</f>
        <v>AQUA-FLO</v>
      </c>
      <c r="D305" s="1" t="str">
        <f>IF('[2]Official Price List'!G301="", "", '[2]Official Price List'!G301)</f>
        <v>CONNECTOR, MIGHTYFLEX 3/4" GHT X 3/4" GHT 72" LONG X 3/8" ID</v>
      </c>
      <c r="E305" s="6">
        <f>IFERROR(VLOOKUP($B305, '[2]Official Price List'!$B$1:$F$1800, IF(LEFT($A$1, 4)="West", 3, IF(LEFT($A$1,4)="East", 4, 5)), FALSE), "")</f>
        <v>14.952030582909808</v>
      </c>
      <c r="F305" s="7" t="str">
        <f>IFERROR(VLOOKUP($B305, '[2]Official Price List'!$B$1:$N$1800, 9, FALSE), "")</f>
        <v>EA</v>
      </c>
      <c r="G305" s="7">
        <f>IFERROR(IF(VLOOKUP($B305, '[2]Official Price List'!$B$1:$N$1800, 10, FALSE)=0, "", VLOOKUP($B305, '[2]Official Price List'!$B$1:$N$1800, 10, FALSE)), "")</f>
        <v>10</v>
      </c>
      <c r="H305" s="8" t="str">
        <f>IFERROR(VLOOKUP($B305, '[2]Official Price List'!$B$1:$N$1800, 11, FALSE), "")</f>
        <v>042867000212</v>
      </c>
      <c r="I305" s="8">
        <f>IFERROR(VLOOKUP($B305, '[2]Official Price List'!$B$1:$N$1800, 12, FALSE), "")</f>
        <v>0</v>
      </c>
    </row>
    <row r="306" spans="1:9" x14ac:dyDescent="0.25">
      <c r="A306" s="5"/>
      <c r="B306" s="1" t="str">
        <f>IF('[2]Official Price List'!B302="", "", '[2]Official Price List'!B302)</f>
        <v>WAS-448-PP</v>
      </c>
      <c r="C306" s="1" t="str">
        <f>IF('[2]Official Price List'!C302="", "", '[2]Official Price List'!C302)</f>
        <v>AQUA-FLO</v>
      </c>
      <c r="D306" s="1" t="str">
        <f>IF('[2]Official Price List'!G302="", "", '[2]Official Price List'!G302)</f>
        <v>CONNECTOR, SS BRAIDED, REINFORCED VINYL, 3/4" GHT X 3/4" 90 DEG GHT”</v>
      </c>
      <c r="E306" s="6">
        <f>IFERROR(VLOOKUP($B306, '[2]Official Price List'!$B$1:$F$1800, IF(LEFT($A$1, 4)="West", 3, IF(LEFT($A$1,4)="East", 4, 5)), FALSE), "")</f>
        <v>10.910053084672652</v>
      </c>
      <c r="F306" s="7" t="str">
        <f>IFERROR(VLOOKUP($B306, '[2]Official Price List'!$B$1:$N$1800, 9, FALSE), "")</f>
        <v>EA</v>
      </c>
      <c r="G306" s="7">
        <f>IFERROR(IF(VLOOKUP($B306, '[2]Official Price List'!$B$1:$N$1800, 10, FALSE)=0, "", VLOOKUP($B306, '[2]Official Price List'!$B$1:$N$1800, 10, FALSE)), "")</f>
        <v>10</v>
      </c>
      <c r="H306" s="8" t="str">
        <f>IFERROR(VLOOKUP($B306, '[2]Official Price List'!$B$1:$N$1800, 11, FALSE), "")</f>
        <v>671436239021</v>
      </c>
      <c r="I306" s="8">
        <f>IFERROR(VLOOKUP($B306, '[2]Official Price List'!$B$1:$N$1800, 12, FALSE), "")</f>
        <v>0</v>
      </c>
    </row>
    <row r="307" spans="1:9" x14ac:dyDescent="0.25">
      <c r="A307" s="5"/>
      <c r="B307" s="1" t="str">
        <f>IF('[2]Official Price List'!B303="", "", '[2]Official Price List'!B303)</f>
        <v>WAS-460-PP</v>
      </c>
      <c r="C307" s="1" t="str">
        <f>IF('[2]Official Price List'!C303="", "", '[2]Official Price List'!C303)</f>
        <v>AQUA-FLO</v>
      </c>
      <c r="D307" s="1" t="str">
        <f>IF('[2]Official Price List'!G303="", "", '[2]Official Price List'!G303)</f>
        <v>CONNECTOR, SS BRAIDED, REINFORCED VINYL, 3/4" GHT X 3/4" 90 DEG GHT</v>
      </c>
      <c r="E307" s="6">
        <f>IFERROR(VLOOKUP($B307, '[2]Official Price List'!$B$1:$F$1800, IF(LEFT($A$1, 4)="West", 3, IF(LEFT($A$1,4)="East", 4, 5)), FALSE), "")</f>
        <v>13.53898153881064</v>
      </c>
      <c r="F307" s="7" t="str">
        <f>IFERROR(VLOOKUP($B307, '[2]Official Price List'!$B$1:$N$1800, 9, FALSE), "")</f>
        <v>EA</v>
      </c>
      <c r="G307" s="7">
        <f>IFERROR(IF(VLOOKUP($B307, '[2]Official Price List'!$B$1:$N$1800, 10, FALSE)=0, "", VLOOKUP($B307, '[2]Official Price List'!$B$1:$N$1800, 10, FALSE)), "")</f>
        <v>10</v>
      </c>
      <c r="H307" s="8" t="str">
        <f>IFERROR(VLOOKUP($B307, '[2]Official Price List'!$B$1:$N$1800, 11, FALSE), "")</f>
        <v>671436239038</v>
      </c>
      <c r="I307" s="8">
        <f>IFERROR(VLOOKUP($B307, '[2]Official Price List'!$B$1:$N$1800, 12, FALSE), "")</f>
        <v>0</v>
      </c>
    </row>
    <row r="308" spans="1:9" x14ac:dyDescent="0.25">
      <c r="A308" s="5"/>
      <c r="B308" s="1" t="str">
        <f>IF('[2]Official Price List'!B304="", "", '[2]Official Price List'!B304)</f>
        <v>WAS-472-PP</v>
      </c>
      <c r="C308" s="1" t="str">
        <f>IF('[2]Official Price List'!C304="", "", '[2]Official Price List'!C304)</f>
        <v>AQUA-FLO</v>
      </c>
      <c r="D308" s="1" t="str">
        <f>IF('[2]Official Price List'!G304="", "", '[2]Official Price List'!G304)</f>
        <v>CONNECTOR, SS BRAIDED, REINFORCED VINYL, 3/4" GHT X 3/4" 90 DEG GHT</v>
      </c>
      <c r="E308" s="6">
        <f>IFERROR(VLOOKUP($B308, '[2]Official Price List'!$B$1:$F$1800, IF(LEFT($A$1, 4)="West", 3, IF(LEFT($A$1,4)="East", 4, 5)), FALSE), "")</f>
        <v>14.984892188586533</v>
      </c>
      <c r="F308" s="7" t="str">
        <f>IFERROR(VLOOKUP($B308, '[2]Official Price List'!$B$1:$N$1800, 9, FALSE), "")</f>
        <v>EA</v>
      </c>
      <c r="G308" s="7">
        <f>IFERROR(IF(VLOOKUP($B308, '[2]Official Price List'!$B$1:$N$1800, 10, FALSE)=0, "", VLOOKUP($B308, '[2]Official Price List'!$B$1:$N$1800, 10, FALSE)), "")</f>
        <v>10</v>
      </c>
      <c r="H308" s="8" t="str">
        <f>IFERROR(VLOOKUP($B308, '[2]Official Price List'!$B$1:$N$1800, 11, FALSE), "")</f>
        <v>671436239045</v>
      </c>
      <c r="I308" s="8">
        <f>IFERROR(VLOOKUP($B308, '[2]Official Price List'!$B$1:$N$1800, 12, FALSE), "")</f>
        <v>0</v>
      </c>
    </row>
    <row r="309" spans="1:9" x14ac:dyDescent="0.25">
      <c r="A309" s="5"/>
      <c r="B309" s="1" t="str">
        <f>IF('[2]Official Price List'!B305="", "", '[2]Official Price List'!B305)</f>
        <v>WAS-496-PP</v>
      </c>
      <c r="C309" s="1" t="str">
        <f>IF('[2]Official Price List'!C305="", "", '[2]Official Price List'!C305)</f>
        <v>AQUA-FLO</v>
      </c>
      <c r="D309" s="1" t="str">
        <f>IF('[2]Official Price List'!G305="", "", '[2]Official Price List'!G305)</f>
        <v>CONNECTOR, SS BRAIDED, REINFORCED VINYL, 3/4" GHT X 3/4" 90 DEG GHT</v>
      </c>
      <c r="E309" s="6">
        <f>IFERROR(VLOOKUP($B309, '[2]Official Price List'!$B$1:$F$1800, IF(LEFT($A$1, 4)="West", 3, IF(LEFT($A$1,4)="East", 4, 5)), FALSE), "")</f>
        <v>15.77357072482793</v>
      </c>
      <c r="F309" s="7" t="str">
        <f>IFERROR(VLOOKUP($B309, '[2]Official Price List'!$B$1:$N$1800, 9, FALSE), "")</f>
        <v>EA</v>
      </c>
      <c r="G309" s="7">
        <f>IFERROR(IF(VLOOKUP($B309, '[2]Official Price List'!$B$1:$N$1800, 10, FALSE)=0, "", VLOOKUP($B309, '[2]Official Price List'!$B$1:$N$1800, 10, FALSE)), "")</f>
        <v>10</v>
      </c>
      <c r="H309" s="8" t="str">
        <f>IFERROR(VLOOKUP($B309, '[2]Official Price List'!$B$1:$N$1800, 11, FALSE), "")</f>
        <v>671436239014</v>
      </c>
      <c r="I309" s="8">
        <f>IFERROR(VLOOKUP($B309, '[2]Official Price List'!$B$1:$N$1800, 12, FALSE), "")</f>
        <v>0</v>
      </c>
    </row>
    <row r="310" spans="1:9" x14ac:dyDescent="0.25">
      <c r="A310" s="5"/>
      <c r="B310" s="1" t="str">
        <f>IF('[2]Official Price List'!B306="", "", '[2]Official Price List'!B306)</f>
        <v>WCFA-112-PP</v>
      </c>
      <c r="C310" s="1" t="str">
        <f>IF('[2]Official Price List'!C306="", "", '[2]Official Price List'!C306)</f>
        <v>AQUA-FLO</v>
      </c>
      <c r="D310" s="1" t="str">
        <f>IF('[2]Official Price List'!G306="", "", '[2]Official Price List'!G306)</f>
        <v xml:space="preserve">FLEX ARRESTER, TOILET, 3/8" COMP SC X 7/8" BALLCOCK, 12" </v>
      </c>
      <c r="E310" s="6">
        <f>IFERROR(VLOOKUP($B310, '[2]Official Price List'!$B$1:$F$1800, IF(LEFT($A$1, 4)="West", 3, IF(LEFT($A$1,4)="East", 4, 5)), FALSE), "")</f>
        <v>22.36</v>
      </c>
      <c r="F310" s="7" t="str">
        <f>IFERROR(VLOOKUP($B310, '[2]Official Price List'!$B$1:$N$1800, 9, FALSE), "")</f>
        <v>EA</v>
      </c>
      <c r="G310" s="7">
        <f>IFERROR(IF(VLOOKUP($B310, '[2]Official Price List'!$B$1:$N$1800, 10, FALSE)=0, "", VLOOKUP($B310, '[2]Official Price List'!$B$1:$N$1800, 10, FALSE)), "")</f>
        <v>25</v>
      </c>
      <c r="H310" s="8">
        <f>IFERROR(VLOOKUP($B310, '[2]Official Price List'!$B$1:$N$1800, 11, FALSE), "")</f>
        <v>671436019920</v>
      </c>
      <c r="I310" s="8">
        <f>IFERROR(VLOOKUP($B310, '[2]Official Price List'!$B$1:$N$1800, 12, FALSE), "")</f>
        <v>0</v>
      </c>
    </row>
    <row r="311" spans="1:9" x14ac:dyDescent="0.25">
      <c r="A311" s="5"/>
      <c r="B311" s="1" t="str">
        <f>IF('[2]Official Price List'!B307="", "", '[2]Official Price List'!B307)</f>
        <v>WCP-112-PP</v>
      </c>
      <c r="C311" s="1" t="str">
        <f>IF('[2]Official Price List'!C307="", "", '[2]Official Price List'!C307)</f>
        <v>AQUA-FLO</v>
      </c>
      <c r="D311" s="1" t="str">
        <f>IF('[2]Official Price List'!G307="", "", '[2]Official Price List'!G307)</f>
        <v>CONNECTOR, CORRUGATED COPPER, 3/4" FIP X 3/4" FIP, 12" LENGTH__LB</v>
      </c>
      <c r="E311" s="6">
        <f>IFERROR(VLOOKUP($B311, '[2]Official Price List'!$B$1:$F$1800, IF(LEFT($A$1, 4)="West", 3, IF(LEFT($A$1,4)="East", 4, 5)), FALSE), "")</f>
        <v>11.856467328162328</v>
      </c>
      <c r="F311" s="7" t="str">
        <f>IFERROR(VLOOKUP($B311, '[2]Official Price List'!$B$1:$N$1800, 9, FALSE), "")</f>
        <v>EA</v>
      </c>
      <c r="G311" s="7">
        <f>IFERROR(IF(VLOOKUP($B311, '[2]Official Price List'!$B$1:$N$1800, 10, FALSE)=0, "", VLOOKUP($B311, '[2]Official Price List'!$B$1:$N$1800, 10, FALSE)), "")</f>
        <v>25</v>
      </c>
      <c r="H311" s="8" t="str">
        <f>IFERROR(VLOOKUP($B311, '[2]Official Price List'!$B$1:$N$1800, 11, FALSE), "")</f>
        <v>042867526910</v>
      </c>
      <c r="I311" s="8">
        <f>IFERROR(VLOOKUP($B311, '[2]Official Price List'!$B$1:$N$1800, 12, FALSE), "")</f>
        <v>0</v>
      </c>
    </row>
    <row r="312" spans="1:9" x14ac:dyDescent="0.25">
      <c r="A312" s="5"/>
      <c r="B312" s="1" t="str">
        <f>IF('[2]Official Price List'!B308="", "", '[2]Official Price List'!B308)</f>
        <v>WCP-118-PP</v>
      </c>
      <c r="C312" s="1" t="str">
        <f>IF('[2]Official Price List'!C308="", "", '[2]Official Price List'!C308)</f>
        <v>AQUA-FLO</v>
      </c>
      <c r="D312" s="1" t="str">
        <f>IF('[2]Official Price List'!G308="", "", '[2]Official Price List'!G308)</f>
        <v>CONNECTOR, CORRUGATED COPPER, 3/4" FIP X 3/4" FIP, 18" LENGTH__LB</v>
      </c>
      <c r="E312" s="6">
        <f>IFERROR(VLOOKUP($B312, '[2]Official Price List'!$B$1:$F$1800, IF(LEFT($A$1, 4)="West", 3, IF(LEFT($A$1,4)="East", 4, 5)), FALSE), "")</f>
        <v>12.008685259308709</v>
      </c>
      <c r="F312" s="7" t="str">
        <f>IFERROR(VLOOKUP($B312, '[2]Official Price List'!$B$1:$N$1800, 9, FALSE), "")</f>
        <v>EA</v>
      </c>
      <c r="G312" s="7">
        <f>IFERROR(IF(VLOOKUP($B312, '[2]Official Price List'!$B$1:$N$1800, 10, FALSE)=0, "", VLOOKUP($B312, '[2]Official Price List'!$B$1:$N$1800, 10, FALSE)), "")</f>
        <v>25</v>
      </c>
      <c r="H312" s="8" t="str">
        <f>IFERROR(VLOOKUP($B312, '[2]Official Price List'!$B$1:$N$1800, 11, FALSE), "")</f>
        <v>042867526927</v>
      </c>
      <c r="I312" s="8">
        <f>IFERROR(VLOOKUP($B312, '[2]Official Price List'!$B$1:$N$1800, 12, FALSE), "")</f>
        <v>0</v>
      </c>
    </row>
    <row r="313" spans="1:9" x14ac:dyDescent="0.25">
      <c r="A313" s="5"/>
      <c r="B313" s="1" t="str">
        <f>IF('[2]Official Price List'!B309="", "", '[2]Official Price List'!B309)</f>
        <v>WCP-124-PP</v>
      </c>
      <c r="C313" s="1" t="str">
        <f>IF('[2]Official Price List'!C309="", "", '[2]Official Price List'!C309)</f>
        <v>AQUA-FLO</v>
      </c>
      <c r="D313" s="1" t="str">
        <f>IF('[2]Official Price List'!G309="", "", '[2]Official Price List'!G309)</f>
        <v>CONNECTOR, CORRUGATED COPPER, 3/4" FIP X 3/4" FIP, 24" LENGTH__LB</v>
      </c>
      <c r="E313" s="6">
        <f>IFERROR(VLOOKUP($B313, '[2]Official Price List'!$B$1:$F$1800, IF(LEFT($A$1, 4)="West", 3, IF(LEFT($A$1,4)="East", 4, 5)), FALSE), "")</f>
        <v>15.288651884542192</v>
      </c>
      <c r="F313" s="7" t="str">
        <f>IFERROR(VLOOKUP($B313, '[2]Official Price List'!$B$1:$N$1800, 9, FALSE), "")</f>
        <v>EA</v>
      </c>
      <c r="G313" s="7">
        <f>IFERROR(IF(VLOOKUP($B313, '[2]Official Price List'!$B$1:$N$1800, 10, FALSE)=0, "", VLOOKUP($B313, '[2]Official Price List'!$B$1:$N$1800, 10, FALSE)), "")</f>
        <v>25</v>
      </c>
      <c r="H313" s="8" t="str">
        <f>IFERROR(VLOOKUP($B313, '[2]Official Price List'!$B$1:$N$1800, 11, FALSE), "")</f>
        <v>042867526934</v>
      </c>
      <c r="I313" s="8">
        <f>IFERROR(VLOOKUP($B313, '[2]Official Price List'!$B$1:$N$1800, 12, FALSE), "")</f>
        <v>0</v>
      </c>
    </row>
    <row r="314" spans="1:9" x14ac:dyDescent="0.25">
      <c r="A314" s="5"/>
      <c r="B314" s="1" t="str">
        <f>IF('[2]Official Price List'!B310="", "", '[2]Official Price List'!B310)</f>
        <v>WCP-212-PP</v>
      </c>
      <c r="C314" s="1" t="str">
        <f>IF('[2]Official Price List'!C310="", "", '[2]Official Price List'!C310)</f>
        <v>AQUA-FLO</v>
      </c>
      <c r="D314" s="1" t="str">
        <f>IF('[2]Official Price List'!G310="", "", '[2]Official Price List'!G310)</f>
        <v>CONNECTOR, CORRUGATED COPPER, 3/4" FIP X 3/4" SWEAT, 12" LENGTH__LB</v>
      </c>
      <c r="E314" s="6">
        <f>IFERROR(VLOOKUP($B314, '[2]Official Price List'!$B$1:$F$1800, IF(LEFT($A$1, 4)="West", 3, IF(LEFT($A$1,4)="East", 4, 5)), FALSE), "")</f>
        <v>8.3972611446059364</v>
      </c>
      <c r="F314" s="7" t="str">
        <f>IFERROR(VLOOKUP($B314, '[2]Official Price List'!$B$1:$N$1800, 9, FALSE), "")</f>
        <v>EA</v>
      </c>
      <c r="G314" s="7">
        <f>IFERROR(IF(VLOOKUP($B314, '[2]Official Price List'!$B$1:$N$1800, 10, FALSE)=0, "", VLOOKUP($B314, '[2]Official Price List'!$B$1:$N$1800, 10, FALSE)), "")</f>
        <v>25</v>
      </c>
      <c r="H314" s="8" t="str">
        <f>IFERROR(VLOOKUP($B314, '[2]Official Price List'!$B$1:$N$1800, 11, FALSE), "")</f>
        <v>042867526941</v>
      </c>
      <c r="I314" s="8">
        <f>IFERROR(VLOOKUP($B314, '[2]Official Price List'!$B$1:$N$1800, 12, FALSE), "")</f>
        <v>0</v>
      </c>
    </row>
    <row r="315" spans="1:9" x14ac:dyDescent="0.25">
      <c r="A315" s="5"/>
      <c r="B315" s="1" t="str">
        <f>IF('[2]Official Price List'!B311="", "", '[2]Official Price List'!B311)</f>
        <v>WCP-218-PP</v>
      </c>
      <c r="C315" s="1" t="str">
        <f>IF('[2]Official Price List'!C311="", "", '[2]Official Price List'!C311)</f>
        <v>AQUA-FLO</v>
      </c>
      <c r="D315" s="1" t="str">
        <f>IF('[2]Official Price List'!G311="", "", '[2]Official Price List'!G311)</f>
        <v>CONNECTOR, CORRUGATED COPPER 3/4" FIP X 3/4" SWEAT, 18" LENGTH__LB</v>
      </c>
      <c r="E315" s="6">
        <f>IFERROR(VLOOKUP($B315, '[2]Official Price List'!$B$1:$F$1800, IF(LEFT($A$1, 4)="West", 3, IF(LEFT($A$1,4)="East", 4, 5)), FALSE), "")</f>
        <v>10.988920938296792</v>
      </c>
      <c r="F315" s="7" t="str">
        <f>IFERROR(VLOOKUP($B315, '[2]Official Price List'!$B$1:$N$1800, 9, FALSE), "")</f>
        <v>EA</v>
      </c>
      <c r="G315" s="7">
        <f>IFERROR(IF(VLOOKUP($B315, '[2]Official Price List'!$B$1:$N$1800, 10, FALSE)=0, "", VLOOKUP($B315, '[2]Official Price List'!$B$1:$N$1800, 10, FALSE)), "")</f>
        <v>25</v>
      </c>
      <c r="H315" s="8" t="str">
        <f>IFERROR(VLOOKUP($B315, '[2]Official Price List'!$B$1:$N$1800, 11, FALSE), "")</f>
        <v>042867526958</v>
      </c>
      <c r="I315" s="8">
        <f>IFERROR(VLOOKUP($B315, '[2]Official Price List'!$B$1:$N$1800, 12, FALSE), "")</f>
        <v>0</v>
      </c>
    </row>
    <row r="316" spans="1:9" x14ac:dyDescent="0.25">
      <c r="A316" s="5"/>
      <c r="B316" s="1" t="str">
        <f>IF('[2]Official Price List'!B312="", "", '[2]Official Price List'!B312)</f>
        <v>WCP-224-PP</v>
      </c>
      <c r="C316" s="1" t="str">
        <f>IF('[2]Official Price List'!C312="", "", '[2]Official Price List'!C312)</f>
        <v>AQUA-FLO</v>
      </c>
      <c r="D316" s="1" t="str">
        <f>IF('[2]Official Price List'!G312="", "", '[2]Official Price List'!G312)</f>
        <v>CONNECTOR, CORRUGATED COPPER, 3/4" FIP X 3/4" SWEAT, 24" LENGTH__LB</v>
      </c>
      <c r="E316" s="6">
        <f>IFERROR(VLOOKUP($B316, '[2]Official Price List'!$B$1:$F$1800, IF(LEFT($A$1, 4)="West", 3, IF(LEFT($A$1,4)="East", 4, 5)), FALSE), "")</f>
        <v>14.984892188586533</v>
      </c>
      <c r="F316" s="7" t="str">
        <f>IFERROR(VLOOKUP($B316, '[2]Official Price List'!$B$1:$N$1800, 9, FALSE), "")</f>
        <v>EA</v>
      </c>
      <c r="G316" s="7">
        <f>IFERROR(IF(VLOOKUP($B316, '[2]Official Price List'!$B$1:$N$1800, 10, FALSE)=0, "", VLOOKUP($B316, '[2]Official Price List'!$B$1:$N$1800, 10, FALSE)), "")</f>
        <v>25</v>
      </c>
      <c r="H316" s="8" t="str">
        <f>IFERROR(VLOOKUP($B316, '[2]Official Price List'!$B$1:$N$1800, 11, FALSE), "")</f>
        <v>042867526965</v>
      </c>
      <c r="I316" s="8">
        <f>IFERROR(VLOOKUP($B316, '[2]Official Price List'!$B$1:$N$1800, 12, FALSE), "")</f>
        <v>0</v>
      </c>
    </row>
    <row r="317" spans="1:9" x14ac:dyDescent="0.25">
      <c r="A317" s="5"/>
      <c r="B317" s="1" t="str">
        <f>IF('[2]Official Price List'!B313="", "", '[2]Official Price List'!B313)</f>
        <v>WCP-318-PP</v>
      </c>
      <c r="C317" s="1" t="str">
        <f>IF('[2]Official Price List'!C313="", "", '[2]Official Price List'!C313)</f>
        <v>AQUA-FLO</v>
      </c>
      <c r="D317" s="1" t="str">
        <f>IF('[2]Official Price List'!G313="", "", '[2]Official Price List'!G313)</f>
        <v>CONNECTOR, CORRUGATED COPPER, 3/4" FIP X 3/4" PEX, 18" LENGTH__LB</v>
      </c>
      <c r="E317" s="6">
        <f>IFERROR(VLOOKUP($B317, '[2]Official Price List'!$B$1:$F$1800, IF(LEFT($A$1, 4)="West", 3, IF(LEFT($A$1,4)="East", 4, 5)), FALSE), "")</f>
        <v>13.460113685186501</v>
      </c>
      <c r="F317" s="7" t="str">
        <f>IFERROR(VLOOKUP($B317, '[2]Official Price List'!$B$1:$N$1800, 9, FALSE), "")</f>
        <v>EA</v>
      </c>
      <c r="G317" s="7">
        <f>IFERROR(IF(VLOOKUP($B317, '[2]Official Price List'!$B$1:$N$1800, 10, FALSE)=0, "", VLOOKUP($B317, '[2]Official Price List'!$B$1:$N$1800, 10, FALSE)), "")</f>
        <v>25</v>
      </c>
      <c r="H317" s="8" t="str">
        <f>IFERROR(VLOOKUP($B317, '[2]Official Price List'!$B$1:$N$1800, 11, FALSE), "")</f>
        <v>042867526989</v>
      </c>
      <c r="I317" s="8">
        <f>IFERROR(VLOOKUP($B317, '[2]Official Price List'!$B$1:$N$1800, 12, FALSE), "")</f>
        <v>0</v>
      </c>
    </row>
    <row r="318" spans="1:9" x14ac:dyDescent="0.25">
      <c r="A318" s="5"/>
      <c r="B318" s="1" t="str">
        <f>IF('[2]Official Price List'!B314="", "", '[2]Official Price List'!B314)</f>
        <v>WCP-324-PP</v>
      </c>
      <c r="C318" s="1" t="str">
        <f>IF('[2]Official Price List'!C314="", "", '[2]Official Price List'!C314)</f>
        <v>AQUA-FLO</v>
      </c>
      <c r="D318" s="1" t="str">
        <f>IF('[2]Official Price List'!G314="", "", '[2]Official Price List'!G314)</f>
        <v>CONNECTOR, CORRUGATED COPPER, 3/4" FIP X 3/4" PEX, 24" LENGTH__LB</v>
      </c>
      <c r="E318" s="6">
        <f>IFERROR(VLOOKUP($B318, '[2]Official Price List'!$B$1:$F$1800, IF(LEFT($A$1, 4)="West", 3, IF(LEFT($A$1,4)="East", 4, 5)), FALSE), "")</f>
        <v>14.196213652345136</v>
      </c>
      <c r="F318" s="7" t="str">
        <f>IFERROR(VLOOKUP($B318, '[2]Official Price List'!$B$1:$N$1800, 9, FALSE), "")</f>
        <v>EA</v>
      </c>
      <c r="G318" s="7">
        <f>IFERROR(IF(VLOOKUP($B318, '[2]Official Price List'!$B$1:$N$1800, 10, FALSE)=0, "", VLOOKUP($B318, '[2]Official Price List'!$B$1:$N$1800, 10, FALSE)), "")</f>
        <v>25</v>
      </c>
      <c r="H318" s="8" t="str">
        <f>IFERROR(VLOOKUP($B318, '[2]Official Price List'!$B$1:$N$1800, 11, FALSE), "")</f>
        <v>042867526996</v>
      </c>
      <c r="I318" s="8">
        <f>IFERROR(VLOOKUP($B318, '[2]Official Price List'!$B$1:$N$1800, 12, FALSE), "")</f>
        <v>0</v>
      </c>
    </row>
    <row r="319" spans="1:9" x14ac:dyDescent="0.25">
      <c r="A319" s="5"/>
      <c r="B319" s="1" t="str">
        <f>IF('[2]Official Price List'!B315="", "", '[2]Official Price List'!B315)</f>
        <v>WCP-918-PP</v>
      </c>
      <c r="C319" s="1" t="str">
        <f>IF('[2]Official Price List'!C315="", "", '[2]Official Price List'!C315)</f>
        <v>AQUA-FLO</v>
      </c>
      <c r="D319" s="1" t="str">
        <f>IF('[2]Official Price List'!G315="", "", '[2]Official Price List'!G315)</f>
        <v>CONNECTOR, CORRUGATED COPPER 3/4" FIP X 3/4" REHAU PEX 18" LONG</v>
      </c>
      <c r="E319" s="6">
        <f>IFERROR(VLOOKUP($B319, '[2]Official Price List'!$B$1:$F$1800, IF(LEFT($A$1, 4)="West", 3, IF(LEFT($A$1,4)="East", 4, 5)), FALSE), "")</f>
        <v>15.527999999999999</v>
      </c>
      <c r="F319" s="7" t="str">
        <f>IFERROR(VLOOKUP($B319, '[2]Official Price List'!$B$1:$N$1800, 9, FALSE), "")</f>
        <v>EA</v>
      </c>
      <c r="G319" s="7">
        <f>IFERROR(IF(VLOOKUP($B319, '[2]Official Price List'!$B$1:$N$1800, 10, FALSE)=0, "", VLOOKUP($B319, '[2]Official Price List'!$B$1:$N$1800, 10, FALSE)), "")</f>
        <v>25</v>
      </c>
      <c r="H319" s="8" t="str">
        <f>IFERROR(VLOOKUP($B319, '[2]Official Price List'!$B$1:$N$1800, 11, FALSE), "")</f>
        <v>00671436026027</v>
      </c>
      <c r="I319" s="8">
        <f>IFERROR(VLOOKUP($B319, '[2]Official Price List'!$B$1:$N$1800, 12, FALSE), "")</f>
        <v>0</v>
      </c>
    </row>
    <row r="320" spans="1:9" x14ac:dyDescent="0.25">
      <c r="A320" s="5"/>
      <c r="B320" s="1" t="str">
        <f>IF('[2]Official Price List'!B316="", "", '[2]Official Price List'!B316)</f>
        <v>WCP-924-PP</v>
      </c>
      <c r="C320" s="1" t="str">
        <f>IF('[2]Official Price List'!C316="", "", '[2]Official Price List'!C316)</f>
        <v>AQUA-FLO</v>
      </c>
      <c r="D320" s="1" t="str">
        <f>IF('[2]Official Price List'!G316="", "", '[2]Official Price List'!G316)</f>
        <v>CONNECTOR, CORRUGATED COPPER 3/4" FIP X 3/4" REHAU PEX 24" LONG</v>
      </c>
      <c r="E320" s="6">
        <f>IFERROR(VLOOKUP($B320, '[2]Official Price List'!$B$1:$F$1800, IF(LEFT($A$1, 4)="West", 3, IF(LEFT($A$1,4)="East", 4, 5)), FALSE), "")</f>
        <v>16.38</v>
      </c>
      <c r="F320" s="7" t="str">
        <f>IFERROR(VLOOKUP($B320, '[2]Official Price List'!$B$1:$N$1800, 9, FALSE), "")</f>
        <v>EA</v>
      </c>
      <c r="G320" s="7">
        <f>IFERROR(IF(VLOOKUP($B320, '[2]Official Price List'!$B$1:$N$1800, 10, FALSE)=0, "", VLOOKUP($B320, '[2]Official Price List'!$B$1:$N$1800, 10, FALSE)), "")</f>
        <v>25</v>
      </c>
      <c r="H320" s="8" t="str">
        <f>IFERROR(VLOOKUP($B320, '[2]Official Price List'!$B$1:$N$1800, 11, FALSE), "")</f>
        <v>00671436026041</v>
      </c>
      <c r="I320" s="8">
        <f>IFERROR(VLOOKUP($B320, '[2]Official Price List'!$B$1:$N$1800, 12, FALSE), "")</f>
        <v>0</v>
      </c>
    </row>
    <row r="321" spans="1:9" x14ac:dyDescent="0.25">
      <c r="A321" s="5"/>
      <c r="B321" s="1" t="str">
        <f>IF('[2]Official Price List'!B317="", "", '[2]Official Price List'!B317)</f>
        <v>WCS-112-PP</v>
      </c>
      <c r="C321" s="1" t="str">
        <f>IF('[2]Official Price List'!C317="", "", '[2]Official Price List'!C317)</f>
        <v>AQUA-FLO</v>
      </c>
      <c r="D321" s="1" t="str">
        <f>IF('[2]Official Price List'!G317="", "", '[2]Official Price List'!G317)</f>
        <v>SS, CONNECTOR, CORRUGATED, 3/4" FIP X 3/4" FIP, 12" L__LB</v>
      </c>
      <c r="E321" s="6">
        <f>IFERROR(VLOOKUP($B321, '[2]Official Price List'!$B$1:$F$1800, IF(LEFT($A$1, 4)="West", 3, IF(LEFT($A$1,4)="East", 4, 5)), FALSE), "")</f>
        <v>9.7533245648519369</v>
      </c>
      <c r="F321" s="7" t="str">
        <f>IFERROR(VLOOKUP($B321, '[2]Official Price List'!$B$1:$N$1800, 9, FALSE), "")</f>
        <v>EA</v>
      </c>
      <c r="G321" s="7">
        <f>IFERROR(IF(VLOOKUP($B321, '[2]Official Price List'!$B$1:$N$1800, 10, FALSE)=0, "", VLOOKUP($B321, '[2]Official Price List'!$B$1:$N$1800, 10, FALSE)), "")</f>
        <v>25</v>
      </c>
      <c r="H321" s="8" t="str">
        <f>IFERROR(VLOOKUP($B321, '[2]Official Price List'!$B$1:$N$1800, 11, FALSE), "")</f>
        <v>042867521786</v>
      </c>
      <c r="I321" s="8">
        <f>IFERROR(VLOOKUP($B321, '[2]Official Price List'!$B$1:$N$1800, 12, FALSE), "")</f>
        <v>0</v>
      </c>
    </row>
    <row r="322" spans="1:9" x14ac:dyDescent="0.25">
      <c r="A322" s="5"/>
      <c r="B322" s="1" t="str">
        <f>IF('[2]Official Price List'!B318="", "", '[2]Official Price List'!B318)</f>
        <v>WCS-118-PP</v>
      </c>
      <c r="C322" s="1" t="str">
        <f>IF('[2]Official Price List'!C318="", "", '[2]Official Price List'!C318)</f>
        <v>AQUA-FLO</v>
      </c>
      <c r="D322" s="1" t="str">
        <f>IF('[2]Official Price List'!G318="", "", '[2]Official Price List'!G318)</f>
        <v>SS, CONNECTOR, CORRUGATED, 3/4" FIP X 3/4" FIP, 18" L__LB</v>
      </c>
      <c r="E322" s="6">
        <f>IFERROR(VLOOKUP($B322, '[2]Official Price List'!$B$1:$F$1800, IF(LEFT($A$1, 4)="West", 3, IF(LEFT($A$1,4)="East", 4, 5)), FALSE), "")</f>
        <v>9.4641424348967575</v>
      </c>
      <c r="F322" s="7" t="str">
        <f>IFERROR(VLOOKUP($B322, '[2]Official Price List'!$B$1:$N$1800, 9, FALSE), "")</f>
        <v>EA</v>
      </c>
      <c r="G322" s="7">
        <f>IFERROR(IF(VLOOKUP($B322, '[2]Official Price List'!$B$1:$N$1800, 10, FALSE)=0, "", VLOOKUP($B322, '[2]Official Price List'!$B$1:$N$1800, 10, FALSE)), "")</f>
        <v>25</v>
      </c>
      <c r="H322" s="8" t="str">
        <f>IFERROR(VLOOKUP($B322, '[2]Official Price List'!$B$1:$N$1800, 11, FALSE), "")</f>
        <v>042867521793</v>
      </c>
      <c r="I322" s="8">
        <f>IFERROR(VLOOKUP($B322, '[2]Official Price List'!$B$1:$N$1800, 12, FALSE), "")</f>
        <v>0</v>
      </c>
    </row>
    <row r="323" spans="1:9" x14ac:dyDescent="0.25">
      <c r="A323" s="5"/>
      <c r="B323" s="1" t="str">
        <f>IF('[2]Official Price List'!B319="", "", '[2]Official Price List'!B319)</f>
        <v>WCS-124-PP</v>
      </c>
      <c r="C323" s="1" t="str">
        <f>IF('[2]Official Price List'!C319="", "", '[2]Official Price List'!C319)</f>
        <v>AQUA-FLO</v>
      </c>
      <c r="D323" s="1" t="str">
        <f>IF('[2]Official Price List'!G319="", "", '[2]Official Price List'!G319)</f>
        <v>SS,CONNECTOR, CORRUGATED, 3/4" FIP X 3/4" FIP, 24" L__LB</v>
      </c>
      <c r="E323" s="6">
        <f>IFERROR(VLOOKUP($B323, '[2]Official Price List'!$B$1:$F$1800, IF(LEFT($A$1, 4)="West", 3, IF(LEFT($A$1,4)="East", 4, 5)), FALSE), "")</f>
        <v>10.252820971138155</v>
      </c>
      <c r="F323" s="7" t="str">
        <f>IFERROR(VLOOKUP($B323, '[2]Official Price List'!$B$1:$N$1800, 9, FALSE), "")</f>
        <v>EA</v>
      </c>
      <c r="G323" s="7">
        <f>IFERROR(IF(VLOOKUP($B323, '[2]Official Price List'!$B$1:$N$1800, 10, FALSE)=0, "", VLOOKUP($B323, '[2]Official Price List'!$B$1:$N$1800, 10, FALSE)), "")</f>
        <v>25</v>
      </c>
      <c r="H323" s="8" t="str">
        <f>IFERROR(VLOOKUP($B323, '[2]Official Price List'!$B$1:$N$1800, 11, FALSE), "")</f>
        <v>042867521809</v>
      </c>
      <c r="I323" s="8">
        <f>IFERROR(VLOOKUP($B323, '[2]Official Price List'!$B$1:$N$1800, 12, FALSE), "")</f>
        <v>0</v>
      </c>
    </row>
    <row r="324" spans="1:9" x14ac:dyDescent="0.25">
      <c r="A324" s="5"/>
      <c r="B324" s="1" t="str">
        <f>IF('[2]Official Price List'!B320="", "", '[2]Official Price List'!B320)</f>
        <v>WCS-312-PP</v>
      </c>
      <c r="C324" s="1" t="str">
        <f>IF('[2]Official Price List'!C320="", "", '[2]Official Price List'!C320)</f>
        <v>AQUA-FLO</v>
      </c>
      <c r="D324" s="1" t="str">
        <f>IF('[2]Official Price List'!G320="", "", '[2]Official Price List'!G320)</f>
        <v>SS,CONNECTOR, CORRUGATED, 1" FIP X 1" FIP 12" L__LB</v>
      </c>
      <c r="E324" s="6">
        <f>IFERROR(VLOOKUP($B324, '[2]Official Price List'!$B$1:$F$1800, IF(LEFT($A$1, 4)="West", 3, IF(LEFT($A$1,4)="East", 4, 5)), FALSE), "")</f>
        <v>15.514154441523464</v>
      </c>
      <c r="F324" s="7" t="str">
        <f>IFERROR(VLOOKUP($B324, '[2]Official Price List'!$B$1:$N$1800, 9, FALSE), "")</f>
        <v>EA</v>
      </c>
      <c r="G324" s="7">
        <f>IFERROR(IF(VLOOKUP($B324, '[2]Official Price List'!$B$1:$N$1800, 10, FALSE)=0, "", VLOOKUP($B324, '[2]Official Price List'!$B$1:$N$1800, 10, FALSE)), "")</f>
        <v>25</v>
      </c>
      <c r="H324" s="8" t="str">
        <f>IFERROR(VLOOKUP($B324, '[2]Official Price List'!$B$1:$N$1800, 11, FALSE), "")</f>
        <v>671436225284</v>
      </c>
      <c r="I324" s="8">
        <f>IFERROR(VLOOKUP($B324, '[2]Official Price List'!$B$1:$N$1800, 12, FALSE), "")</f>
        <v>0</v>
      </c>
    </row>
    <row r="325" spans="1:9" x14ac:dyDescent="0.25">
      <c r="A325" s="5"/>
      <c r="B325" s="1" t="str">
        <f>IF('[2]Official Price List'!B321="", "", '[2]Official Price List'!B321)</f>
        <v>WCS-318-PP</v>
      </c>
      <c r="C325" s="1" t="str">
        <f>IF('[2]Official Price List'!C321="", "", '[2]Official Price List'!C321)</f>
        <v>AQUA-FLO</v>
      </c>
      <c r="D325" s="1" t="str">
        <f>IF('[2]Official Price List'!G321="", "", '[2]Official Price List'!G321)</f>
        <v>SS, CONNECTOR,CORRUGATED, 1" FIP X 1" FIP 18" L__LB</v>
      </c>
      <c r="E325" s="6">
        <f>IFERROR(VLOOKUP($B325, '[2]Official Price List'!$B$1:$F$1800, IF(LEFT($A$1, 4)="West", 3, IF(LEFT($A$1,4)="East", 4, 5)), FALSE), "")</f>
        <v>17.350927797310721</v>
      </c>
      <c r="F325" s="7" t="str">
        <f>IFERROR(VLOOKUP($B325, '[2]Official Price List'!$B$1:$N$1800, 9, FALSE), "")</f>
        <v>EA</v>
      </c>
      <c r="G325" s="7">
        <f>IFERROR(IF(VLOOKUP($B325, '[2]Official Price List'!$B$1:$N$1800, 10, FALSE)=0, "", VLOOKUP($B325, '[2]Official Price List'!$B$1:$N$1800, 10, FALSE)), "")</f>
        <v>25</v>
      </c>
      <c r="H325" s="8" t="str">
        <f>IFERROR(VLOOKUP($B325, '[2]Official Price List'!$B$1:$N$1800, 11, FALSE), "")</f>
        <v>042867532133</v>
      </c>
      <c r="I325" s="8">
        <f>IFERROR(VLOOKUP($B325, '[2]Official Price List'!$B$1:$N$1800, 12, FALSE), "")</f>
        <v>0</v>
      </c>
    </row>
    <row r="326" spans="1:9" x14ac:dyDescent="0.25">
      <c r="A326" s="5"/>
      <c r="B326" s="1" t="str">
        <f>IF('[2]Official Price List'!B322="", "", '[2]Official Price List'!B322)</f>
        <v>WCS-324-PP</v>
      </c>
      <c r="C326" s="1" t="str">
        <f>IF('[2]Official Price List'!C322="", "", '[2]Official Price List'!C322)</f>
        <v>AQUA-FLO</v>
      </c>
      <c r="D326" s="1" t="str">
        <f>IF('[2]Official Price List'!G322="", "", '[2]Official Price List'!G322)</f>
        <v>SS, CONNECTOR,CORRUGATED, 1" FIP X 1" FIP 24" L__LB</v>
      </c>
      <c r="E326" s="6">
        <f>IFERROR(VLOOKUP($B326, '[2]Official Price List'!$B$1:$F$1800, IF(LEFT($A$1, 4)="West", 3, IF(LEFT($A$1,4)="East", 4, 5)), FALSE), "")</f>
        <v>19.979856251448709</v>
      </c>
      <c r="F326" s="7" t="str">
        <f>IFERROR(VLOOKUP($B326, '[2]Official Price List'!$B$1:$N$1800, 9, FALSE), "")</f>
        <v>EA</v>
      </c>
      <c r="G326" s="7">
        <f>IFERROR(IF(VLOOKUP($B326, '[2]Official Price List'!$B$1:$N$1800, 10, FALSE)=0, "", VLOOKUP($B326, '[2]Official Price List'!$B$1:$N$1800, 10, FALSE)), "")</f>
        <v>25</v>
      </c>
      <c r="H326" s="8" t="str">
        <f>IFERROR(VLOOKUP($B326, '[2]Official Price List'!$B$1:$N$1800, 11, FALSE), "")</f>
        <v>042867532140</v>
      </c>
      <c r="I326" s="8">
        <f>IFERROR(VLOOKUP($B326, '[2]Official Price List'!$B$1:$N$1800, 12, FALSE), "")</f>
        <v>0</v>
      </c>
    </row>
    <row r="327" spans="1:9" x14ac:dyDescent="0.25">
      <c r="A327" s="5"/>
      <c r="B327" s="1" t="str">
        <f>IF('[2]Official Price List'!B323="", "", '[2]Official Price List'!B323)</f>
        <v>WCS-418-PP</v>
      </c>
      <c r="C327" s="1" t="str">
        <f>IF('[2]Official Price List'!C323="", "", '[2]Official Price List'!C323)</f>
        <v>AQUA-FLO</v>
      </c>
      <c r="D327" s="1" t="str">
        <f>IF('[2]Official Price List'!G323="", "", '[2]Official Price List'!G323)</f>
        <v>SS, CONNECTOR,CORRUGATED, 3/4" FIP X 3/4" SWEAT 18" LENGTH</v>
      </c>
      <c r="E327" s="6">
        <f>IFERROR(VLOOKUP($B327, '[2]Official Price List'!$B$1:$F$1800, IF(LEFT($A$1, 4)="West", 3, IF(LEFT($A$1,4)="East", 4, 5)), FALSE), "")</f>
        <v>13.670427961517539</v>
      </c>
      <c r="F327" s="7" t="str">
        <f>IFERROR(VLOOKUP($B327, '[2]Official Price List'!$B$1:$N$1800, 9, FALSE), "")</f>
        <v>EA</v>
      </c>
      <c r="G327" s="7">
        <f>IFERROR(IF(VLOOKUP($B327, '[2]Official Price List'!$B$1:$N$1800, 10, FALSE)=0, "", VLOOKUP($B327, '[2]Official Price List'!$B$1:$N$1800, 10, FALSE)), "")</f>
        <v>25</v>
      </c>
      <c r="H327" s="8" t="str">
        <f>IFERROR(VLOOKUP($B327, '[2]Official Price List'!$B$1:$N$1800, 11, FALSE), "")</f>
        <v>671436020704</v>
      </c>
      <c r="I327" s="8">
        <f>IFERROR(VLOOKUP($B327, '[2]Official Price List'!$B$1:$N$1800, 12, FALSE), "")</f>
        <v>0</v>
      </c>
    </row>
    <row r="328" spans="1:9" x14ac:dyDescent="0.25">
      <c r="A328" s="5"/>
      <c r="B328" s="1" t="str">
        <f>IF('[2]Official Price List'!B324="", "", '[2]Official Price List'!B324)</f>
        <v>WCS-424-PP</v>
      </c>
      <c r="C328" s="1" t="str">
        <f>IF('[2]Official Price List'!C324="", "", '[2]Official Price List'!C324)</f>
        <v>AQUA-FLO</v>
      </c>
      <c r="D328" s="1" t="str">
        <f>IF('[2]Official Price List'!G324="", "", '[2]Official Price List'!G324)</f>
        <v>SS, CONNECTOR,CORRUGATED, 3/4" FIP X 3/4" SWEAT 24" LENGTH</v>
      </c>
      <c r="E328" s="6">
        <f>IFERROR(VLOOKUP($B328, '[2]Official Price List'!$B$1:$F$1800, IF(LEFT($A$1, 4)="West", 3, IF(LEFT($A$1,4)="East", 4, 5)), FALSE), "")</f>
        <v>15.642124302121031</v>
      </c>
      <c r="F328" s="7" t="str">
        <f>IFERROR(VLOOKUP($B328, '[2]Official Price List'!$B$1:$N$1800, 9, FALSE), "")</f>
        <v>EA</v>
      </c>
      <c r="G328" s="7">
        <f>IFERROR(IF(VLOOKUP($B328, '[2]Official Price List'!$B$1:$N$1800, 10, FALSE)=0, "", VLOOKUP($B328, '[2]Official Price List'!$B$1:$N$1800, 10, FALSE)), "")</f>
        <v>25</v>
      </c>
      <c r="H328" s="8" t="str">
        <f>IFERROR(VLOOKUP($B328, '[2]Official Price List'!$B$1:$N$1800, 11, FALSE), "")</f>
        <v>671436020711</v>
      </c>
      <c r="I328" s="8">
        <f>IFERROR(VLOOKUP($B328, '[2]Official Price List'!$B$1:$N$1800, 12, FALSE), "")</f>
        <v>0</v>
      </c>
    </row>
    <row r="329" spans="1:9" x14ac:dyDescent="0.25">
      <c r="A329" s="5"/>
      <c r="B329" s="1" t="str">
        <f>IF('[2]Official Price List'!B325="", "", '[2]Official Price List'!B325)</f>
        <v>WCS-518-PP</v>
      </c>
      <c r="C329" s="1" t="str">
        <f>IF('[2]Official Price List'!C325="", "", '[2]Official Price List'!C325)</f>
        <v>AQUA-FLO</v>
      </c>
      <c r="D329" s="1" t="str">
        <f>IF('[2]Official Price List'!G325="", "", '[2]Official Price List'!G325)</f>
        <v>SS, CORRUGATED CONNECTOR, 3/4" EXPAN PEX X 3/4" FIP, 18" LG</v>
      </c>
      <c r="E329" s="6">
        <f>IFERROR(VLOOKUP($B329, '[2]Official Price List'!$B$1:$F$1800, IF(LEFT($A$1, 4)="West", 3, IF(LEFT($A$1,4)="East", 4, 5)), FALSE), "")</f>
        <v>14.616842205007215</v>
      </c>
      <c r="F329" s="7" t="str">
        <f>IFERROR(VLOOKUP($B329, '[2]Official Price List'!$B$1:$N$1800, 9, FALSE), "")</f>
        <v>EA</v>
      </c>
      <c r="G329" s="7">
        <f>IFERROR(IF(VLOOKUP($B329, '[2]Official Price List'!$B$1:$N$1800, 10, FALSE)=0, "", VLOOKUP($B329, '[2]Official Price List'!$B$1:$N$1800, 10, FALSE)), "")</f>
        <v>25</v>
      </c>
      <c r="H329" s="8" t="str">
        <f>IFERROR(VLOOKUP($B329, '[2]Official Price List'!$B$1:$N$1800, 11, FALSE), "")</f>
        <v>671436021442</v>
      </c>
      <c r="I329" s="8">
        <f>IFERROR(VLOOKUP($B329, '[2]Official Price List'!$B$1:$N$1800, 12, FALSE), "")</f>
        <v>0</v>
      </c>
    </row>
    <row r="330" spans="1:9" x14ac:dyDescent="0.25">
      <c r="A330" s="5"/>
      <c r="B330" s="1" t="str">
        <f>IF('[2]Official Price List'!B326="", "", '[2]Official Price List'!B326)</f>
        <v>WCS-524-PP</v>
      </c>
      <c r="C330" s="1" t="str">
        <f>IF('[2]Official Price List'!C326="", "", '[2]Official Price List'!C326)</f>
        <v>AQUA-FLO</v>
      </c>
      <c r="D330" s="1" t="str">
        <f>IF('[2]Official Price List'!G326="", "", '[2]Official Price List'!G326)</f>
        <v>SS ,CORRUGATED CONNECTOR, 3/4" EXPAN PEX X 3/4" FIP, 24" LG</v>
      </c>
      <c r="E330" s="6">
        <f>IFERROR(VLOOKUP($B330, '[2]Official Price List'!$B$1:$F$1800, IF(LEFT($A$1, 4)="West", 3, IF(LEFT($A$1,4)="East", 4, 5)), FALSE), "")</f>
        <v>16.663200113708221</v>
      </c>
      <c r="F330" s="7" t="str">
        <f>IFERROR(VLOOKUP($B330, '[2]Official Price List'!$B$1:$N$1800, 9, FALSE), "")</f>
        <v>EA</v>
      </c>
      <c r="G330" s="7">
        <f>IFERROR(IF(VLOOKUP($B330, '[2]Official Price List'!$B$1:$N$1800, 10, FALSE)=0, "", VLOOKUP($B330, '[2]Official Price List'!$B$1:$N$1800, 10, FALSE)), "")</f>
        <v>25</v>
      </c>
      <c r="H330" s="8" t="str">
        <f>IFERROR(VLOOKUP($B330, '[2]Official Price List'!$B$1:$N$1800, 11, FALSE), "")</f>
        <v>671436021459</v>
      </c>
      <c r="I330" s="8">
        <f>IFERROR(VLOOKUP($B330, '[2]Official Price List'!$B$1:$N$1800, 12, FALSE), "")</f>
        <v>0</v>
      </c>
    </row>
    <row r="331" spans="1:9" x14ac:dyDescent="0.25">
      <c r="A331" s="5"/>
      <c r="B331" s="1" t="str">
        <f>IF('[2]Official Price List'!B327="", "", '[2]Official Price List'!B327)</f>
        <v>WCS-718-PP</v>
      </c>
      <c r="C331" s="1" t="str">
        <f>IF('[2]Official Price List'!C327="", "", '[2]Official Price List'!C327)</f>
        <v>AQUA-FLO</v>
      </c>
      <c r="D331" s="1" t="str">
        <f>IF('[2]Official Price List'!G327="", "", '[2]Official Price List'!G327)</f>
        <v>SS CORRUGATED CONNECTOR, 3/4" PUSH TO CONN X 3/4" FIP NUT 18" LENGTH</v>
      </c>
      <c r="E331" s="6">
        <f>IFERROR(VLOOKUP($B331, '[2]Official Price List'!$B$1:$F$1800, IF(LEFT($A$1, 4)="West", 3, IF(LEFT($A$1,4)="East", 4, 5)), FALSE), "")</f>
        <v>15.374526152761316</v>
      </c>
      <c r="F331" s="7" t="str">
        <f>IFERROR(VLOOKUP($B331, '[2]Official Price List'!$B$1:$N$1800, 9, FALSE), "")</f>
        <v>EA</v>
      </c>
      <c r="G331" s="7">
        <f>IFERROR(IF(VLOOKUP($B331, '[2]Official Price List'!$B$1:$N$1800, 10, FALSE)=0, "", VLOOKUP($B331, '[2]Official Price List'!$B$1:$N$1800, 10, FALSE)), "")</f>
        <v>25</v>
      </c>
      <c r="H331" s="8" t="str">
        <f>IFERROR(VLOOKUP($B331, '[2]Official Price List'!$B$1:$N$1800, 11, FALSE), "")</f>
        <v>671436021695</v>
      </c>
      <c r="I331" s="8">
        <f>IFERROR(VLOOKUP($B331, '[2]Official Price List'!$B$1:$N$1800, 12, FALSE), "")</f>
        <v>0</v>
      </c>
    </row>
    <row r="332" spans="1:9" x14ac:dyDescent="0.25">
      <c r="A332" s="5"/>
      <c r="B332" s="1" t="str">
        <f>IF('[2]Official Price List'!B328="", "", '[2]Official Price List'!B328)</f>
        <v>WCS-724-PP</v>
      </c>
      <c r="C332" s="1" t="str">
        <f>IF('[2]Official Price List'!C328="", "", '[2]Official Price List'!C328)</f>
        <v>AQUA-FLO</v>
      </c>
      <c r="D332" s="1" t="str">
        <f>IF('[2]Official Price List'!G328="", "", '[2]Official Price List'!G328)</f>
        <v>SS CORRUGATED CONNECTOR, 3/4" PUSH TO CONN X 3/4" FIP NUT 24" LENGTH</v>
      </c>
      <c r="E332" s="6">
        <f>IFERROR(VLOOKUP($B332, '[2]Official Price List'!$B$1:$F$1800, IF(LEFT($A$1, 4)="West", 3, IF(LEFT($A$1,4)="East", 4, 5)), FALSE), "")</f>
        <v>17.21948137460382</v>
      </c>
      <c r="F332" s="7" t="str">
        <f>IFERROR(VLOOKUP($B332, '[2]Official Price List'!$B$1:$N$1800, 9, FALSE), "")</f>
        <v>EA</v>
      </c>
      <c r="G332" s="7">
        <f>IFERROR(IF(VLOOKUP($B332, '[2]Official Price List'!$B$1:$N$1800, 10, FALSE)=0, "", VLOOKUP($B332, '[2]Official Price List'!$B$1:$N$1800, 10, FALSE)), "")</f>
        <v>25</v>
      </c>
      <c r="H332" s="8" t="str">
        <f>IFERROR(VLOOKUP($B332, '[2]Official Price List'!$B$1:$N$1800, 11, FALSE), "")</f>
        <v>671436021718</v>
      </c>
      <c r="I332" s="8">
        <f>IFERROR(VLOOKUP($B332, '[2]Official Price List'!$B$1:$N$1800, 12, FALSE), "")</f>
        <v>0</v>
      </c>
    </row>
    <row r="333" spans="1:9" x14ac:dyDescent="0.25">
      <c r="A333" s="5"/>
      <c r="B333" s="1" t="str">
        <f>IF('[2]Official Price List'!B329="", "", '[2]Official Price List'!B329)</f>
        <v>WCS-818-PP</v>
      </c>
      <c r="C333" s="1" t="str">
        <f>IF('[2]Official Price List'!C329="", "", '[2]Official Price List'!C329)</f>
        <v>AQUA-FLO</v>
      </c>
      <c r="D333" s="1" t="str">
        <f>IF('[2]Official Price List'!G329="", "", '[2]Official Price List'!G329)</f>
        <v>SS CORRUGATED CONNECTOR, 3/4" CRIMP PEX X 3/4" FIP NUT 18 " LENGTH</v>
      </c>
      <c r="E333" s="6">
        <f>IFERROR(VLOOKUP($B333, '[2]Official Price List'!$B$1:$F$1800, IF(LEFT($A$1, 4)="West", 3, IF(LEFT($A$1,4)="East", 4, 5)), FALSE), "")</f>
        <v>11.707957725827093</v>
      </c>
      <c r="F333" s="7" t="str">
        <f>IFERROR(VLOOKUP($B333, '[2]Official Price List'!$B$1:$N$1800, 9, FALSE), "")</f>
        <v>EA</v>
      </c>
      <c r="G333" s="7">
        <f>IFERROR(IF(VLOOKUP($B333, '[2]Official Price List'!$B$1:$N$1800, 10, FALSE)=0, "", VLOOKUP($B333, '[2]Official Price List'!$B$1:$N$1800, 10, FALSE)), "")</f>
        <v>25</v>
      </c>
      <c r="H333" s="8" t="str">
        <f>IFERROR(VLOOKUP($B333, '[2]Official Price List'!$B$1:$N$1800, 11, FALSE), "")</f>
        <v>671436021732</v>
      </c>
      <c r="I333" s="8">
        <f>IFERROR(VLOOKUP($B333, '[2]Official Price List'!$B$1:$N$1800, 12, FALSE), "")</f>
        <v>0</v>
      </c>
    </row>
    <row r="334" spans="1:9" x14ac:dyDescent="0.25">
      <c r="A334" s="5"/>
      <c r="B334" s="1" t="str">
        <f>IF('[2]Official Price List'!B330="", "", '[2]Official Price List'!B330)</f>
        <v>WCS-824-PP</v>
      </c>
      <c r="C334" s="1" t="str">
        <f>IF('[2]Official Price List'!C330="", "", '[2]Official Price List'!C330)</f>
        <v>AQUA-FLO</v>
      </c>
      <c r="D334" s="1" t="str">
        <f>IF('[2]Official Price List'!G330="", "", '[2]Official Price List'!G330)</f>
        <v>SS CORRUGATED CONNECTOR, 3/4" CRIMP PEX X 3/4" FIP NUT 24" LENGTH</v>
      </c>
      <c r="E334" s="6">
        <f>IFERROR(VLOOKUP($B334, '[2]Official Price List'!$B$1:$F$1800, IF(LEFT($A$1, 4)="West", 3, IF(LEFT($A$1,4)="East", 4, 5)), FALSE), "")</f>
        <v>13.229992230184616</v>
      </c>
      <c r="F334" s="7" t="str">
        <f>IFERROR(VLOOKUP($B334, '[2]Official Price List'!$B$1:$N$1800, 9, FALSE), "")</f>
        <v>EA</v>
      </c>
      <c r="G334" s="7">
        <f>IFERROR(IF(VLOOKUP($B334, '[2]Official Price List'!$B$1:$N$1800, 10, FALSE)=0, "", VLOOKUP($B334, '[2]Official Price List'!$B$1:$N$1800, 10, FALSE)), "")</f>
        <v>25</v>
      </c>
      <c r="H334" s="8" t="str">
        <f>IFERROR(VLOOKUP($B334, '[2]Official Price List'!$B$1:$N$1800, 11, FALSE), "")</f>
        <v>671436021756</v>
      </c>
      <c r="I334" s="8">
        <f>IFERROR(VLOOKUP($B334, '[2]Official Price List'!$B$1:$N$1800, 12, FALSE), "")</f>
        <v>0</v>
      </c>
    </row>
    <row r="335" spans="1:9" x14ac:dyDescent="0.25">
      <c r="A335" s="5"/>
      <c r="B335" s="1" t="str">
        <f>IF('[2]Official Price List'!B331="", "", '[2]Official Price List'!B331)</f>
        <v>WCS-918-PP</v>
      </c>
      <c r="C335" s="1" t="str">
        <f>IF('[2]Official Price List'!C331="", "", '[2]Official Price List'!C331)</f>
        <v>AQUA-FLO</v>
      </c>
      <c r="D335" s="1" t="str">
        <f>IF('[2]Official Price List'!G331="", "", '[2]Official Price List'!G331)</f>
        <v>SS CORRUGATED CONNECTOR,   3/4" FIP X 3/4" REHAU PEX 18" LONG</v>
      </c>
      <c r="E335" s="6">
        <f>IFERROR(VLOOKUP($B335, '[2]Official Price List'!$B$1:$F$1800, IF(LEFT($A$1, 4)="West", 3, IF(LEFT($A$1,4)="East", 4, 5)), FALSE), "")</f>
        <v>15.736000000000002</v>
      </c>
      <c r="F335" s="7" t="str">
        <f>IFERROR(VLOOKUP($B335, '[2]Official Price List'!$B$1:$N$1800, 9, FALSE), "")</f>
        <v>EA</v>
      </c>
      <c r="G335" s="7">
        <f>IFERROR(IF(VLOOKUP($B335, '[2]Official Price List'!$B$1:$N$1800, 10, FALSE)=0, "", VLOOKUP($B335, '[2]Official Price List'!$B$1:$N$1800, 10, FALSE)), "")</f>
        <v>25</v>
      </c>
      <c r="H335" s="8" t="str">
        <f>IFERROR(VLOOKUP($B335, '[2]Official Price List'!$B$1:$N$1800, 11, FALSE), "")</f>
        <v>00671436026010</v>
      </c>
      <c r="I335" s="8">
        <f>IFERROR(VLOOKUP($B335, '[2]Official Price List'!$B$1:$N$1800, 12, FALSE), "")</f>
        <v>0</v>
      </c>
    </row>
    <row r="336" spans="1:9" x14ac:dyDescent="0.25">
      <c r="A336" s="5"/>
      <c r="B336" s="1" t="str">
        <f>IF('[2]Official Price List'!B332="", "", '[2]Official Price List'!B332)</f>
        <v>WCS-924-PP</v>
      </c>
      <c r="C336" s="1" t="str">
        <f>IF('[2]Official Price List'!C332="", "", '[2]Official Price List'!C332)</f>
        <v>AQUA-FLO</v>
      </c>
      <c r="D336" s="1" t="str">
        <f>IF('[2]Official Price List'!G332="", "", '[2]Official Price List'!G332)</f>
        <v>SS CORRUGATED CONNECTOR,   3/4" FIP X 3/4" REHAU PEX 24" LONG</v>
      </c>
      <c r="E336" s="6">
        <f>IFERROR(VLOOKUP($B336, '[2]Official Price List'!$B$1:$F$1800, IF(LEFT($A$1, 4)="West", 3, IF(LEFT($A$1,4)="East", 4, 5)), FALSE), "")</f>
        <v>17.942400000000003</v>
      </c>
      <c r="F336" s="7" t="str">
        <f>IFERROR(VLOOKUP($B336, '[2]Official Price List'!$B$1:$N$1800, 9, FALSE), "")</f>
        <v>EA</v>
      </c>
      <c r="G336" s="7">
        <f>IFERROR(IF(VLOOKUP($B336, '[2]Official Price List'!$B$1:$N$1800, 10, FALSE)=0, "", VLOOKUP($B336, '[2]Official Price List'!$B$1:$N$1800, 10, FALSE)), "")</f>
        <v>25</v>
      </c>
      <c r="H336" s="8" t="str">
        <f>IFERROR(VLOOKUP($B336, '[2]Official Price List'!$B$1:$N$1800, 11, FALSE), "")</f>
        <v>00671436026287</v>
      </c>
      <c r="I336" s="8">
        <f>IFERROR(VLOOKUP($B336, '[2]Official Price List'!$B$1:$N$1800, 12, FALSE), "")</f>
        <v>0</v>
      </c>
    </row>
    <row r="337" spans="1:9" x14ac:dyDescent="0.25">
      <c r="A337" s="5"/>
      <c r="B337" s="1" t="str">
        <f>IF('[2]Official Price List'!B333="", "", '[2]Official Price List'!B333)</f>
        <v>WCSV-518-PP</v>
      </c>
      <c r="C337" s="1" t="str">
        <f>IF('[2]Official Price List'!C333="", "", '[2]Official Price List'!C333)</f>
        <v>AQUA-FLO</v>
      </c>
      <c r="D337" s="1" t="str">
        <f>IF('[2]Official Price List'!G333="", "", '[2]Official Price List'!G333)</f>
        <v>SS, CORRUGATED CONNECTOR, 3/4" EXPANS PEX 1/4 TURN BALL VALVE FIP 3/4"</v>
      </c>
      <c r="E337" s="6">
        <f>IFERROR(VLOOKUP($B337, '[2]Official Price List'!$B$1:$F$1800, IF(LEFT($A$1, 4)="West", 3, IF(LEFT($A$1,4)="East", 4, 5)), FALSE), "")</f>
        <v>25.894945273259186</v>
      </c>
      <c r="F337" s="7" t="str">
        <f>IFERROR(VLOOKUP($B337, '[2]Official Price List'!$B$1:$N$1800, 9, FALSE), "")</f>
        <v>EA</v>
      </c>
      <c r="G337" s="7">
        <f>IFERROR(IF(VLOOKUP($B337, '[2]Official Price List'!$B$1:$N$1800, 10, FALSE)=0, "", VLOOKUP($B337, '[2]Official Price List'!$B$1:$N$1800, 10, FALSE)), "")</f>
        <v>25</v>
      </c>
      <c r="H337" s="8" t="str">
        <f>IFERROR(VLOOKUP($B337, '[2]Official Price List'!$B$1:$N$1800, 11, FALSE), "")</f>
        <v>671436021633</v>
      </c>
      <c r="I337" s="8">
        <f>IFERROR(VLOOKUP($B337, '[2]Official Price List'!$B$1:$N$1800, 12, FALSE), "")</f>
        <v>0</v>
      </c>
    </row>
    <row r="338" spans="1:9" x14ac:dyDescent="0.25">
      <c r="A338" s="5"/>
      <c r="B338" s="1" t="str">
        <f>IF('[2]Official Price List'!B334="", "", '[2]Official Price List'!B334)</f>
        <v>WCSV-524-PP</v>
      </c>
      <c r="C338" s="1" t="str">
        <f>IF('[2]Official Price List'!C334="", "", '[2]Official Price List'!C334)</f>
        <v>AQUA-FLO</v>
      </c>
      <c r="D338" s="1" t="str">
        <f>IF('[2]Official Price List'!G334="", "", '[2]Official Price List'!G334)</f>
        <v>SS, CORRUGATED CONNECTOR, 3/4" EXPANS PEX 1/4 TURN BALL VALVE FIP 3/4" 24"LENGTH</v>
      </c>
      <c r="E338" s="6">
        <f>IFERROR(VLOOKUP($B338, '[2]Official Price List'!$B$1:$F$1800, IF(LEFT($A$1, 4)="West", 3, IF(LEFT($A$1,4)="East", 4, 5)), FALSE), "")</f>
        <v>26.709913094041958</v>
      </c>
      <c r="F338" s="7" t="str">
        <f>IFERROR(VLOOKUP($B338, '[2]Official Price List'!$B$1:$N$1800, 9, FALSE), "")</f>
        <v>EA</v>
      </c>
      <c r="G338" s="7">
        <f>IFERROR(IF(VLOOKUP($B338, '[2]Official Price List'!$B$1:$N$1800, 10, FALSE)=0, "", VLOOKUP($B338, '[2]Official Price List'!$B$1:$N$1800, 10, FALSE)), "")</f>
        <v>25</v>
      </c>
      <c r="H338" s="8" t="str">
        <f>IFERROR(VLOOKUP($B338, '[2]Official Price List'!$B$1:$N$1800, 11, FALSE), "")</f>
        <v>671436021657</v>
      </c>
      <c r="I338" s="8">
        <f>IFERROR(VLOOKUP($B338, '[2]Official Price List'!$B$1:$N$1800, 12, FALSE), "")</f>
        <v>0</v>
      </c>
    </row>
    <row r="339" spans="1:9" x14ac:dyDescent="0.25">
      <c r="A339" s="5"/>
      <c r="B339" s="1" t="str">
        <f>IF('[2]Official Price List'!B335="", "", '[2]Official Price List'!B335)</f>
        <v>WCSV-718-PP</v>
      </c>
      <c r="C339" s="1" t="str">
        <f>IF('[2]Official Price List'!C335="", "", '[2]Official Price List'!C335)</f>
        <v>AQUA-FLO</v>
      </c>
      <c r="D339" s="1" t="str">
        <f>IF('[2]Official Price List'!G335="", "", '[2]Official Price List'!G335)</f>
        <v>SS CORRUGATED CONNECTOR W/ VALVE, 3/4" PUSH TO CONN X 3/4" FIP NUT 18" LENGTH</v>
      </c>
      <c r="E339" s="6">
        <f>IFERROR(VLOOKUP($B339, '[2]Official Price List'!$B$1:$F$1800, IF(LEFT($A$1, 4)="West", 3, IF(LEFT($A$1,4)="East", 4, 5)), FALSE), "")</f>
        <v>27.467597041796061</v>
      </c>
      <c r="F339" s="7" t="str">
        <f>IFERROR(VLOOKUP($B339, '[2]Official Price List'!$B$1:$N$1800, 9, FALSE), "")</f>
        <v>EA</v>
      </c>
      <c r="G339" s="7">
        <f>IFERROR(IF(VLOOKUP($B339, '[2]Official Price List'!$B$1:$N$1800, 10, FALSE)=0, "", VLOOKUP($B339, '[2]Official Price List'!$B$1:$N$1800, 10, FALSE)), "")</f>
        <v>25</v>
      </c>
      <c r="H339" s="8" t="str">
        <f>IFERROR(VLOOKUP($B339, '[2]Official Price List'!$B$1:$N$1800, 11, FALSE), "")</f>
        <v>671436024634</v>
      </c>
      <c r="I339" s="8">
        <f>IFERROR(VLOOKUP($B339, '[2]Official Price List'!$B$1:$N$1800, 12, FALSE), "")</f>
        <v>0</v>
      </c>
    </row>
    <row r="340" spans="1:9" x14ac:dyDescent="0.25">
      <c r="A340" s="5"/>
      <c r="B340" s="1" t="str">
        <f>IF('[2]Official Price List'!B336="", "", '[2]Official Price List'!B336)</f>
        <v>WCSV-724-PP</v>
      </c>
      <c r="C340" s="1" t="str">
        <f>IF('[2]Official Price List'!C336="", "", '[2]Official Price List'!C336)</f>
        <v>AQUA-FLO</v>
      </c>
      <c r="D340" s="1" t="str">
        <f>IF('[2]Official Price List'!G336="", "", '[2]Official Price List'!G336)</f>
        <v>SS CORRUGATED CONNECTOR W/ VALVE, 3/4" PUSH TO CONN X 3/4" FIP NUT 24" LENGTH</v>
      </c>
      <c r="E340" s="6">
        <f>IFERROR(VLOOKUP($B340, '[2]Official Price List'!$B$1:$F$1800, IF(LEFT($A$1, 4)="West", 3, IF(LEFT($A$1,4)="East", 4, 5)), FALSE), "")</f>
        <v>29.312552263638562</v>
      </c>
      <c r="F340" s="7" t="str">
        <f>IFERROR(VLOOKUP($B340, '[2]Official Price List'!$B$1:$N$1800, 9, FALSE), "")</f>
        <v>EA</v>
      </c>
      <c r="G340" s="7">
        <f>IFERROR(IF(VLOOKUP($B340, '[2]Official Price List'!$B$1:$N$1800, 10, FALSE)=0, "", VLOOKUP($B340, '[2]Official Price List'!$B$1:$N$1800, 10, FALSE)), "")</f>
        <v>25</v>
      </c>
      <c r="H340" s="8" t="str">
        <f>IFERROR(VLOOKUP($B340, '[2]Official Price List'!$B$1:$N$1800, 11, FALSE), "")</f>
        <v>671436024658</v>
      </c>
      <c r="I340" s="8">
        <f>IFERROR(VLOOKUP($B340, '[2]Official Price List'!$B$1:$N$1800, 12, FALSE), "")</f>
        <v>0</v>
      </c>
    </row>
    <row r="341" spans="1:9" x14ac:dyDescent="0.25">
      <c r="A341" s="5"/>
      <c r="B341" s="1" t="str">
        <f>IF('[2]Official Price List'!B337="", "", '[2]Official Price List'!B337)</f>
        <v>WCSV-818-PP</v>
      </c>
      <c r="C341" s="1" t="str">
        <f>IF('[2]Official Price List'!C337="", "", '[2]Official Price List'!C337)</f>
        <v>AQUA-FLO</v>
      </c>
      <c r="D341" s="1" t="str">
        <f>IF('[2]Official Price List'!G337="", "", '[2]Official Price List'!G337)</f>
        <v>SS CORRUGATED CONNECTOR W/ VALVE, 3/4" CRIMP PEX X 3/4" FIP NUT 18 " LENGTH</v>
      </c>
      <c r="E341" s="6">
        <f>IFERROR(VLOOKUP($B341, '[2]Official Price List'!$B$1:$F$1800, IF(LEFT($A$1, 4)="West", 3, IF(LEFT($A$1,4)="East", 4, 5)), FALSE), "")</f>
        <v>23.801028614861831</v>
      </c>
      <c r="F341" s="7" t="str">
        <f>IFERROR(VLOOKUP($B341, '[2]Official Price List'!$B$1:$N$1800, 9, FALSE), "")</f>
        <v>EA</v>
      </c>
      <c r="G341" s="7">
        <f>IFERROR(IF(VLOOKUP($B341, '[2]Official Price List'!$B$1:$N$1800, 10, FALSE)=0, "", VLOOKUP($B341, '[2]Official Price List'!$B$1:$N$1800, 10, FALSE)), "")</f>
        <v>25</v>
      </c>
      <c r="H341" s="8" t="str">
        <f>IFERROR(VLOOKUP($B341, '[2]Official Price List'!$B$1:$N$1800, 11, FALSE), "")</f>
        <v>671436024672</v>
      </c>
      <c r="I341" s="8">
        <f>IFERROR(VLOOKUP($B341, '[2]Official Price List'!$B$1:$N$1800, 12, FALSE), "")</f>
        <v>0</v>
      </c>
    </row>
    <row r="342" spans="1:9" x14ac:dyDescent="0.25">
      <c r="A342" s="5"/>
      <c r="B342" s="1" t="str">
        <f>IF('[2]Official Price List'!B338="", "", '[2]Official Price List'!B338)</f>
        <v>WCSV-824-PP</v>
      </c>
      <c r="C342" s="1" t="str">
        <f>IF('[2]Official Price List'!C338="", "", '[2]Official Price List'!C338)</f>
        <v>AQUA-FLO</v>
      </c>
      <c r="D342" s="1" t="str">
        <f>IF('[2]Official Price List'!G338="", "", '[2]Official Price List'!G338)</f>
        <v>SS CORRUGATED CONNECTOR W/ VALVE, 3/4" CRIMP PEX X 3/4" FIP NUT 24" LENGTH</v>
      </c>
      <c r="E342" s="6">
        <f>IFERROR(VLOOKUP($B342, '[2]Official Price List'!$B$1:$F$1800, IF(LEFT($A$1, 4)="West", 3, IF(LEFT($A$1,4)="East", 4, 5)), FALSE), "")</f>
        <v>25.323063119219363</v>
      </c>
      <c r="F342" s="7" t="str">
        <f>IFERROR(VLOOKUP($B342, '[2]Official Price List'!$B$1:$N$1800, 9, FALSE), "")</f>
        <v>EA</v>
      </c>
      <c r="G342" s="7">
        <f>IFERROR(IF(VLOOKUP($B342, '[2]Official Price List'!$B$1:$N$1800, 10, FALSE)=0, "", VLOOKUP($B342, '[2]Official Price List'!$B$1:$N$1800, 10, FALSE)), "")</f>
        <v>25</v>
      </c>
      <c r="H342" s="8" t="str">
        <f>IFERROR(VLOOKUP($B342, '[2]Official Price List'!$B$1:$N$1800, 11, FALSE), "")</f>
        <v>671436024696</v>
      </c>
      <c r="I342" s="8">
        <f>IFERROR(VLOOKUP($B342, '[2]Official Price List'!$B$1:$N$1800, 12, FALSE), "")</f>
        <v>0</v>
      </c>
    </row>
    <row r="343" spans="1:9" x14ac:dyDescent="0.25">
      <c r="A343" s="5"/>
      <c r="B343" s="1" t="str">
        <f>IF('[2]Official Price List'!B339="", "", '[2]Official Price List'!B339)</f>
        <v>WCSV-918-PP</v>
      </c>
      <c r="C343" s="1" t="str">
        <f>IF('[2]Official Price List'!C339="", "", '[2]Official Price List'!C339)</f>
        <v>AQUA-FLO</v>
      </c>
      <c r="D343" s="1" t="str">
        <f>IF('[2]Official Price List'!G339="", "", '[2]Official Price List'!G339)</f>
        <v>SS CORRUGATED CONNECTOR,   3/4" FIP X 3/4" REHAU W/ 1/4 TURN BALL VALVE PEX 18" LONG</v>
      </c>
      <c r="E343" s="6">
        <f>IFERROR(VLOOKUP($B343, '[2]Official Price List'!$B$1:$F$1800, IF(LEFT($A$1, 4)="West", 3, IF(LEFT($A$1,4)="East", 4, 5)), FALSE), "")</f>
        <v>27.888000000000002</v>
      </c>
      <c r="F343" s="7" t="str">
        <f>IFERROR(VLOOKUP($B343, '[2]Official Price List'!$B$1:$N$1800, 9, FALSE), "")</f>
        <v>EA</v>
      </c>
      <c r="G343" s="7">
        <f>IFERROR(IF(VLOOKUP($B343, '[2]Official Price List'!$B$1:$N$1800, 10, FALSE)=0, "", VLOOKUP($B343, '[2]Official Price List'!$B$1:$N$1800, 10, FALSE)), "")</f>
        <v>25</v>
      </c>
      <c r="H343" s="8" t="str">
        <f>IFERROR(VLOOKUP($B343, '[2]Official Price List'!$B$1:$N$1800, 11, FALSE), "")</f>
        <v>00671436026294</v>
      </c>
      <c r="I343" s="8">
        <f>IFERROR(VLOOKUP($B343, '[2]Official Price List'!$B$1:$N$1800, 12, FALSE), "")</f>
        <v>0</v>
      </c>
    </row>
    <row r="344" spans="1:9" x14ac:dyDescent="0.25">
      <c r="A344" s="5"/>
      <c r="B344" s="1" t="str">
        <f>IF('[2]Official Price List'!B340="", "", '[2]Official Price List'!B340)</f>
        <v>WCSV-924-PP</v>
      </c>
      <c r="C344" s="1" t="str">
        <f>IF('[2]Official Price List'!C340="", "", '[2]Official Price List'!C340)</f>
        <v>AQUA-FLO</v>
      </c>
      <c r="D344" s="1" t="str">
        <f>IF('[2]Official Price List'!G340="", "", '[2]Official Price List'!G340)</f>
        <v>SS CORRUGATED CONNECTOR,   3/4" FIP X 3/4" REHAU W/ 1/4 TURN BALL VALVE PEX 24" LONG</v>
      </c>
      <c r="E344" s="6">
        <f>IFERROR(VLOOKUP($B344, '[2]Official Price List'!$B$1:$F$1800, IF(LEFT($A$1, 4)="West", 3, IF(LEFT($A$1,4)="East", 4, 5)), FALSE), "")</f>
        <v>28.761600000000001</v>
      </c>
      <c r="F344" s="7" t="str">
        <f>IFERROR(VLOOKUP($B344, '[2]Official Price List'!$B$1:$N$1800, 9, FALSE), "")</f>
        <v>EA</v>
      </c>
      <c r="G344" s="7">
        <f>IFERROR(IF(VLOOKUP($B344, '[2]Official Price List'!$B$1:$N$1800, 10, FALSE)=0, "", VLOOKUP($B344, '[2]Official Price List'!$B$1:$N$1800, 10, FALSE)), "")</f>
        <v>25</v>
      </c>
      <c r="H344" s="8" t="str">
        <f>IFERROR(VLOOKUP($B344, '[2]Official Price List'!$B$1:$N$1800, 11, FALSE), "")</f>
        <v>00671436026034</v>
      </c>
      <c r="I344" s="8">
        <f>IFERROR(VLOOKUP($B344, '[2]Official Price List'!$B$1:$N$1800, 12, FALSE), "")</f>
        <v>0</v>
      </c>
    </row>
    <row r="345" spans="1:9" x14ac:dyDescent="0.25">
      <c r="A345" s="5"/>
      <c r="B345" s="1" t="str">
        <f>IF('[2]Official Price List'!B341="", "", '[2]Official Price List'!B341)</f>
        <v>WFC-118-PP</v>
      </c>
      <c r="C345" s="1" t="str">
        <f>IF('[2]Official Price List'!C341="", "", '[2]Official Price List'!C341)</f>
        <v>AQUA-FLO</v>
      </c>
      <c r="D345" s="1" t="str">
        <f>IF('[2]Official Price List'!G341="", "", '[2]Official Price List'!G341)</f>
        <v>CONNECTOR, ULTRACORE 7/8" OD COMP. X 3/4" FIP 18" LONG X 5/8" ID LOW LEAD</v>
      </c>
      <c r="E345" s="6">
        <f>IFERROR(VLOOKUP($B345, '[2]Official Price List'!$B$1:$F$1800, IF(LEFT($A$1, 4)="West", 3, IF(LEFT($A$1,4)="East", 4, 5)), FALSE), "")</f>
        <v>21.820106169345305</v>
      </c>
      <c r="F345" s="7" t="str">
        <f>IFERROR(VLOOKUP($B345, '[2]Official Price List'!$B$1:$N$1800, 9, FALSE), "")</f>
        <v>EA</v>
      </c>
      <c r="G345" s="7">
        <f>IFERROR(IF(VLOOKUP($B345, '[2]Official Price List'!$B$1:$N$1800, 10, FALSE)=0, "", VLOOKUP($B345, '[2]Official Price List'!$B$1:$N$1800, 10, FALSE)), "")</f>
        <v>10</v>
      </c>
      <c r="H345" s="8" t="str">
        <f>IFERROR(VLOOKUP($B345, '[2]Official Price List'!$B$1:$N$1800, 11, FALSE), "")</f>
        <v>671436015397</v>
      </c>
      <c r="I345" s="8">
        <f>IFERROR(VLOOKUP($B345, '[2]Official Price List'!$B$1:$N$1800, 12, FALSE), "")</f>
        <v>0</v>
      </c>
    </row>
    <row r="346" spans="1:9" x14ac:dyDescent="0.25">
      <c r="A346" s="5"/>
      <c r="B346" s="1" t="str">
        <f>IF('[2]Official Price List'!B342="", "", '[2]Official Price List'!B342)</f>
        <v>WFC-124-PP</v>
      </c>
      <c r="C346" s="1" t="str">
        <f>IF('[2]Official Price List'!C342="", "", '[2]Official Price List'!C342)</f>
        <v>AQUA-FLO</v>
      </c>
      <c r="D346" s="1" t="str">
        <f>IF('[2]Official Price List'!G342="", "", '[2]Official Price List'!G342)</f>
        <v>CONNECTOR, ULTRACORE 7/8" OD COMP. X 3/4" FIP 24" LONG X 5/8" ID LOW LEAD</v>
      </c>
      <c r="E346" s="6">
        <f>IFERROR(VLOOKUP($B346, '[2]Official Price List'!$B$1:$F$1800, IF(LEFT($A$1, 4)="West", 3, IF(LEFT($A$1,4)="East", 4, 5)), FALSE), "")</f>
        <v>24.002116786279835</v>
      </c>
      <c r="F346" s="7" t="str">
        <f>IFERROR(VLOOKUP($B346, '[2]Official Price List'!$B$1:$N$1800, 9, FALSE), "")</f>
        <v>EA</v>
      </c>
      <c r="G346" s="7">
        <f>IFERROR(IF(VLOOKUP($B346, '[2]Official Price List'!$B$1:$N$1800, 10, FALSE)=0, "", VLOOKUP($B346, '[2]Official Price List'!$B$1:$N$1800, 10, FALSE)), "")</f>
        <v>10</v>
      </c>
      <c r="H346" s="8" t="str">
        <f>IFERROR(VLOOKUP($B346, '[2]Official Price List'!$B$1:$N$1800, 11, FALSE), "")</f>
        <v>671436015465</v>
      </c>
      <c r="I346" s="8">
        <f>IFERROR(VLOOKUP($B346, '[2]Official Price List'!$B$1:$N$1800, 12, FALSE), "")</f>
        <v>0</v>
      </c>
    </row>
    <row r="347" spans="1:9" x14ac:dyDescent="0.25">
      <c r="A347" s="5"/>
      <c r="B347" s="1" t="str">
        <f>IF('[2]Official Price List'!B343="", "", '[2]Official Price List'!B343)</f>
        <v>WFC-518-PP</v>
      </c>
      <c r="C347" s="1" t="str">
        <f>IF('[2]Official Price List'!C343="", "", '[2]Official Price List'!C343)</f>
        <v>AQUA-FLO</v>
      </c>
      <c r="D347" s="1" t="str">
        <f>IF('[2]Official Price List'!G343="", "", '[2]Official Price List'!G343)</f>
        <v>CONNECTOR, ULTRACORE 5/8" OD COMP. X 3/4" FIP 18" LONG X 5/8" ID LOW LEAD</v>
      </c>
      <c r="E347" s="6">
        <f>IFERROR(VLOOKUP($B347, '[2]Official Price List'!$B$1:$F$1800, IF(LEFT($A$1, 4)="West", 3, IF(LEFT($A$1,4)="East", 4, 5)), FALSE), "")</f>
        <v>23.828607508306732</v>
      </c>
      <c r="F347" s="7" t="str">
        <f>IFERROR(VLOOKUP($B347, '[2]Official Price List'!$B$1:$N$1800, 9, FALSE), "")</f>
        <v>EA</v>
      </c>
      <c r="G347" s="7">
        <f>IFERROR(IF(VLOOKUP($B347, '[2]Official Price List'!$B$1:$N$1800, 10, FALSE)=0, "", VLOOKUP($B347, '[2]Official Price List'!$B$1:$N$1800, 10, FALSE)), "")</f>
        <v>10</v>
      </c>
      <c r="H347" s="8" t="str">
        <f>IFERROR(VLOOKUP($B347, '[2]Official Price List'!$B$1:$N$1800, 11, FALSE), "")</f>
        <v>671436015489</v>
      </c>
      <c r="I347" s="8">
        <f>IFERROR(VLOOKUP($B347, '[2]Official Price List'!$B$1:$N$1800, 12, FALSE), "")</f>
        <v>0</v>
      </c>
    </row>
    <row r="348" spans="1:9" x14ac:dyDescent="0.25">
      <c r="A348" s="5"/>
      <c r="B348" s="1" t="str">
        <f>IF('[2]Official Price List'!B344="", "", '[2]Official Price List'!B344)</f>
        <v>WFC-524-PP</v>
      </c>
      <c r="C348" s="1" t="str">
        <f>IF('[2]Official Price List'!C344="", "", '[2]Official Price List'!C344)</f>
        <v>AQUA-FLO</v>
      </c>
      <c r="D348" s="1" t="str">
        <f>IF('[2]Official Price List'!G344="", "", '[2]Official Price List'!G344)</f>
        <v>CONNECTOR, ULTRACORE 5/8" OD COMP. X 3/4" FIP 24" LONG X 5/8" ID LOW LEAD</v>
      </c>
      <c r="E348" s="6">
        <f>IFERROR(VLOOKUP($B348, '[2]Official Price List'!$B$1:$F$1800, IF(LEFT($A$1, 4)="West", 3, IF(LEFT($A$1,4)="East", 4, 5)), FALSE), "")</f>
        <v>26.211468259137405</v>
      </c>
      <c r="F348" s="7" t="str">
        <f>IFERROR(VLOOKUP($B348, '[2]Official Price List'!$B$1:$N$1800, 9, FALSE), "")</f>
        <v>EA</v>
      </c>
      <c r="G348" s="7">
        <f>IFERROR(IF(VLOOKUP($B348, '[2]Official Price List'!$B$1:$N$1800, 10, FALSE)=0, "", VLOOKUP($B348, '[2]Official Price List'!$B$1:$N$1800, 10, FALSE)), "")</f>
        <v>10</v>
      </c>
      <c r="H348" s="8" t="str">
        <f>IFERROR(VLOOKUP($B348, '[2]Official Price List'!$B$1:$N$1800, 11, FALSE), "")</f>
        <v>671436015502</v>
      </c>
      <c r="I348" s="8">
        <f>IFERROR(VLOOKUP($B348, '[2]Official Price List'!$B$1:$N$1800, 12, FALSE), "")</f>
        <v>0</v>
      </c>
    </row>
    <row r="349" spans="1:9" x14ac:dyDescent="0.25">
      <c r="A349" s="5"/>
      <c r="B349" s="1" t="str">
        <f>IF('[2]Official Price List'!B345="", "", '[2]Official Price List'!B345)</f>
        <v>WFF-118-PP</v>
      </c>
      <c r="C349" s="1" t="str">
        <f>IF('[2]Official Price List'!C345="", "", '[2]Official Price List'!C345)</f>
        <v>AQUA-FLO</v>
      </c>
      <c r="D349" s="1" t="str">
        <f>IF('[2]Official Price List'!G345="", "", '[2]Official Price List'!G345)</f>
        <v>CONNECTOR, ULTRACORE 3/4" FIP X 3/4" FIP 18" L X 5/8" ID,______LO</v>
      </c>
      <c r="E349" s="6">
        <f>IFERROR(VLOOKUP($B349, '[2]Official Price List'!$B$1:$F$1800, IF(LEFT($A$1, 4)="West", 3, IF(LEFT($A$1,4)="East", 4, 5)), FALSE), "")</f>
        <v>22.345891860172898</v>
      </c>
      <c r="F349" s="7" t="str">
        <f>IFERROR(VLOOKUP($B349, '[2]Official Price List'!$B$1:$N$1800, 9, FALSE), "")</f>
        <v>EA</v>
      </c>
      <c r="G349" s="7">
        <f>IFERROR(IF(VLOOKUP($B349, '[2]Official Price List'!$B$1:$N$1800, 10, FALSE)=0, "", VLOOKUP($B349, '[2]Official Price List'!$B$1:$N$1800, 10, FALSE)), "")</f>
        <v>10</v>
      </c>
      <c r="H349" s="8" t="str">
        <f>IFERROR(VLOOKUP($B349, '[2]Official Price List'!$B$1:$N$1800, 11, FALSE), "")</f>
        <v>042867000113</v>
      </c>
      <c r="I349" s="8">
        <f>IFERROR(VLOOKUP($B349, '[2]Official Price List'!$B$1:$N$1800, 12, FALSE), "")</f>
        <v>0</v>
      </c>
    </row>
    <row r="350" spans="1:9" x14ac:dyDescent="0.25">
      <c r="A350" s="5"/>
      <c r="B350" s="1" t="str">
        <f>IF('[2]Official Price List'!B346="", "", '[2]Official Price List'!B346)</f>
        <v>WFF-124-PP</v>
      </c>
      <c r="C350" s="1" t="str">
        <f>IF('[2]Official Price List'!C346="", "", '[2]Official Price List'!C346)</f>
        <v>AQUA-FLO</v>
      </c>
      <c r="D350" s="1" t="str">
        <f>IF('[2]Official Price List'!G346="", "", '[2]Official Price List'!G346)</f>
        <v>CONNECTOR, ULTRACORE 3/4" FIP X 3/4" FIP 24" L X 5/8" ID,______LO</v>
      </c>
      <c r="E350" s="6">
        <f>IFERROR(VLOOKUP($B350, '[2]Official Price List'!$B$1:$F$1800, IF(LEFT($A$1, 4)="West", 3, IF(LEFT($A$1,4)="East", 4, 5)), FALSE), "")</f>
        <v>22.871677551000495</v>
      </c>
      <c r="F350" s="7" t="str">
        <f>IFERROR(VLOOKUP($B350, '[2]Official Price List'!$B$1:$N$1800, 9, FALSE), "")</f>
        <v>EA</v>
      </c>
      <c r="G350" s="7">
        <f>IFERROR(IF(VLOOKUP($B350, '[2]Official Price List'!$B$1:$N$1800, 10, FALSE)=0, "", VLOOKUP($B350, '[2]Official Price List'!$B$1:$N$1800, 10, FALSE)), "")</f>
        <v>10</v>
      </c>
      <c r="H350" s="8" t="str">
        <f>IFERROR(VLOOKUP($B350, '[2]Official Price List'!$B$1:$N$1800, 11, FALSE), "")</f>
        <v>042867000120</v>
      </c>
      <c r="I350" s="8">
        <f>IFERROR(VLOOKUP($B350, '[2]Official Price List'!$B$1:$N$1800, 12, FALSE), "")</f>
        <v>0</v>
      </c>
    </row>
    <row r="351" spans="1:9" x14ac:dyDescent="0.25">
      <c r="A351" s="5"/>
      <c r="B351" s="1" t="str">
        <f>IF('[2]Official Price List'!B347="", "", '[2]Official Price List'!B347)</f>
        <v>WFJ-2118-PP</v>
      </c>
      <c r="C351" s="1" t="str">
        <f>IF('[2]Official Price List'!C347="", "", '[2]Official Price List'!C347)</f>
        <v>AQUA-FLO</v>
      </c>
      <c r="D351" s="1" t="str">
        <f>IF('[2]Official Price List'!G347="", "", '[2]Official Price List'!G347)</f>
        <v>CONNECTOR, ULTRACORE 3/4" FIP X 3/4" PEX 18" LONG X 5/8" ID LOW LEAD</v>
      </c>
      <c r="E351" s="6">
        <f>IFERROR(VLOOKUP($B351, '[2]Official Price List'!$B$1:$F$1800, IF(LEFT($A$1, 4)="West", 3, IF(LEFT($A$1,4)="East", 4, 5)), FALSE), "")</f>
        <v>15.642124302121031</v>
      </c>
      <c r="F351" s="7" t="str">
        <f>IFERROR(VLOOKUP($B351, '[2]Official Price List'!$B$1:$N$1800, 9, FALSE), "")</f>
        <v>EA</v>
      </c>
      <c r="G351" s="7">
        <f>IFERROR(IF(VLOOKUP($B351, '[2]Official Price List'!$B$1:$N$1800, 10, FALSE)=0, "", VLOOKUP($B351, '[2]Official Price List'!$B$1:$N$1800, 10, FALSE)), "")</f>
        <v>10</v>
      </c>
      <c r="H351" s="8" t="str">
        <f>IFERROR(VLOOKUP($B351, '[2]Official Price List'!$B$1:$N$1800, 11, FALSE), "")</f>
        <v>671436015526</v>
      </c>
      <c r="I351" s="8">
        <f>IFERROR(VLOOKUP($B351, '[2]Official Price List'!$B$1:$N$1800, 12, FALSE), "")</f>
        <v>0</v>
      </c>
    </row>
    <row r="352" spans="1:9" x14ac:dyDescent="0.25">
      <c r="A352" s="5"/>
      <c r="B352" s="1" t="str">
        <f>IF('[2]Official Price List'!B348="", "", '[2]Official Price List'!B348)</f>
        <v>WFL-2118-PP</v>
      </c>
      <c r="C352" s="1" t="str">
        <f>IF('[2]Official Price List'!C348="", "", '[2]Official Price List'!C348)</f>
        <v>AQUA-FLO</v>
      </c>
      <c r="D352" s="1" t="str">
        <f>IF('[2]Official Price List'!G348="", "", '[2]Official Price List'!G348)</f>
        <v>CONNECTOR, ULTRACORE 3/4" FIP X 3/4" CPVC 18" LONG X 5/8" ID</v>
      </c>
      <c r="E352" s="6">
        <f>IFERROR(VLOOKUP($B352, '[2]Official Price List'!$B$1:$F$1800, IF(LEFT($A$1, 4)="West", 3, IF(LEFT($A$1,4)="East", 4, 5)), FALSE), "")</f>
        <v>32.467266408604154</v>
      </c>
      <c r="F352" s="7" t="str">
        <f>IFERROR(VLOOKUP($B352, '[2]Official Price List'!$B$1:$N$1800, 9, FALSE), "")</f>
        <v>EA</v>
      </c>
      <c r="G352" s="7">
        <f>IFERROR(IF(VLOOKUP($B352, '[2]Official Price List'!$B$1:$N$1800, 10, FALSE)=0, "", VLOOKUP($B352, '[2]Official Price List'!$B$1:$N$1800, 10, FALSE)), "")</f>
        <v>10</v>
      </c>
      <c r="H352" s="8" t="str">
        <f>IFERROR(VLOOKUP($B352, '[2]Official Price List'!$B$1:$N$1800, 11, FALSE), "")</f>
        <v>671436015540</v>
      </c>
      <c r="I352" s="8">
        <f>IFERROR(VLOOKUP($B352, '[2]Official Price List'!$B$1:$N$1800, 12, FALSE), "")</f>
        <v>0</v>
      </c>
    </row>
    <row r="353" spans="1:9" x14ac:dyDescent="0.25">
      <c r="A353" s="5"/>
      <c r="B353" s="1" t="str">
        <f>IF('[2]Official Price List'!B349="", "", '[2]Official Price List'!B349)</f>
        <v>WHC-118-PP</v>
      </c>
      <c r="C353" s="1" t="str">
        <f>IF('[2]Official Price List'!C349="", "", '[2]Official Price List'!C349)</f>
        <v>AQUA-FLO</v>
      </c>
      <c r="D353" s="1" t="str">
        <f>IF('[2]Official Price List'!G349="", "", '[2]Official Price List'!G349)</f>
        <v>CONNECTOR, ULTRACORE 3/4" MIP X 7/8" OD COMP. 18" LONG X 5/8" ID LOW LEAD</v>
      </c>
      <c r="E353" s="6">
        <f>IFERROR(VLOOKUP($B353, '[2]Official Price List'!$B$1:$F$1800, IF(LEFT($A$1, 4)="West", 3, IF(LEFT($A$1,4)="East", 4, 5)), FALSE), "")</f>
        <v>21.066655274389355</v>
      </c>
      <c r="F353" s="7" t="str">
        <f>IFERROR(VLOOKUP($B353, '[2]Official Price List'!$B$1:$N$1800, 9, FALSE), "")</f>
        <v>EA</v>
      </c>
      <c r="G353" s="7">
        <f>IFERROR(IF(VLOOKUP($B353, '[2]Official Price List'!$B$1:$N$1800, 10, FALSE)=0, "", VLOOKUP($B353, '[2]Official Price List'!$B$1:$N$1800, 10, FALSE)), "")</f>
        <v>10</v>
      </c>
      <c r="H353" s="8" t="str">
        <f>IFERROR(VLOOKUP($B353, '[2]Official Price List'!$B$1:$N$1800, 11, FALSE), "")</f>
        <v>671436015564</v>
      </c>
      <c r="I353" s="8">
        <f>IFERROR(VLOOKUP($B353, '[2]Official Price List'!$B$1:$N$1800, 12, FALSE), "")</f>
        <v>0</v>
      </c>
    </row>
    <row r="354" spans="1:9" x14ac:dyDescent="0.25">
      <c r="A354" s="5"/>
      <c r="B354" s="1" t="str">
        <f>IF('[2]Official Price List'!B350="", "", '[2]Official Price List'!B350)</f>
        <v>WHC-124-PP</v>
      </c>
      <c r="C354" s="1" t="str">
        <f>IF('[2]Official Price List'!C350="", "", '[2]Official Price List'!C350)</f>
        <v>AQUA-FLO</v>
      </c>
      <c r="D354" s="1" t="str">
        <f>IF('[2]Official Price List'!G350="", "", '[2]Official Price List'!G350)</f>
        <v>CONNECTOR, ULTRACORE 3/4" MIP X 7/8" OD COMP. 24" LONG X 5/8" ID LOW LEAD</v>
      </c>
      <c r="E354" s="6">
        <f>IFERROR(VLOOKUP($B354, '[2]Official Price List'!$B$1:$F$1800, IF(LEFT($A$1, 4)="West", 3, IF(LEFT($A$1,4)="East", 4, 5)), FALSE), "")</f>
        <v>22.529916851962554</v>
      </c>
      <c r="F354" s="7" t="str">
        <f>IFERROR(VLOOKUP($B354, '[2]Official Price List'!$B$1:$N$1800, 9, FALSE), "")</f>
        <v>EA</v>
      </c>
      <c r="G354" s="7">
        <f>IFERROR(IF(VLOOKUP($B354, '[2]Official Price List'!$B$1:$N$1800, 10, FALSE)=0, "", VLOOKUP($B354, '[2]Official Price List'!$B$1:$N$1800, 10, FALSE)), "")</f>
        <v>10</v>
      </c>
      <c r="H354" s="8" t="str">
        <f>IFERROR(VLOOKUP($B354, '[2]Official Price List'!$B$1:$N$1800, 11, FALSE), "")</f>
        <v>671436015588</v>
      </c>
      <c r="I354" s="8">
        <f>IFERROR(VLOOKUP($B354, '[2]Official Price List'!$B$1:$N$1800, 12, FALSE), "")</f>
        <v>0</v>
      </c>
    </row>
    <row r="355" spans="1:9" x14ac:dyDescent="0.25">
      <c r="A355" s="5"/>
      <c r="B355" s="1" t="str">
        <f>IF('[2]Official Price List'!B351="", "", '[2]Official Price List'!B351)</f>
        <v>WHC-518-PP</v>
      </c>
      <c r="C355" s="1" t="str">
        <f>IF('[2]Official Price List'!C351="", "", '[2]Official Price List'!C351)</f>
        <v>AQUA-FLO</v>
      </c>
      <c r="D355" s="1" t="str">
        <f>IF('[2]Official Price List'!G351="", "", '[2]Official Price List'!G351)</f>
        <v>CONNECTOR, ULTRACORE 3/4" MIP X 5/8" OD COMP. 18" LONG X 5/8" ID LOW LEAD</v>
      </c>
      <c r="E355" s="6">
        <f>IFERROR(VLOOKUP($B355, '[2]Official Price List'!$B$1:$F$1800, IF(LEFT($A$1, 4)="West", 3, IF(LEFT($A$1,4)="East", 4, 5)), FALSE), "")</f>
        <v>24.288932880626287</v>
      </c>
      <c r="F355" s="7" t="str">
        <f>IFERROR(VLOOKUP($B355, '[2]Official Price List'!$B$1:$N$1800, 9, FALSE), "")</f>
        <v>EA</v>
      </c>
      <c r="G355" s="7">
        <f>IFERROR(IF(VLOOKUP($B355, '[2]Official Price List'!$B$1:$N$1800, 10, FALSE)=0, "", VLOOKUP($B355, '[2]Official Price List'!$B$1:$N$1800, 10, FALSE)), "")</f>
        <v>10</v>
      </c>
      <c r="H355" s="8" t="str">
        <f>IFERROR(VLOOKUP($B355, '[2]Official Price List'!$B$1:$N$1800, 11, FALSE), "")</f>
        <v>671436015625</v>
      </c>
      <c r="I355" s="8">
        <f>IFERROR(VLOOKUP($B355, '[2]Official Price List'!$B$1:$N$1800, 12, FALSE), "")</f>
        <v>0</v>
      </c>
    </row>
    <row r="356" spans="1:9" x14ac:dyDescent="0.25">
      <c r="A356" s="5"/>
      <c r="B356" s="1" t="str">
        <f>IF('[2]Official Price List'!B352="", "", '[2]Official Price List'!B352)</f>
        <v>WHC-524-PP</v>
      </c>
      <c r="C356" s="1" t="str">
        <f>IF('[2]Official Price List'!C352="", "", '[2]Official Price List'!C352)</f>
        <v>AQUA-FLO</v>
      </c>
      <c r="D356" s="1" t="str">
        <f>IF('[2]Official Price List'!G352="", "", '[2]Official Price List'!G352)</f>
        <v>CONNECTOR, ULTRACORE 3/4" MIP X 5/8" OD COMP. 24" LONG X 5/8" ID LOW LEAD</v>
      </c>
      <c r="E356" s="6">
        <f>IFERROR(VLOOKUP($B356, '[2]Official Price List'!$B$1:$F$1800, IF(LEFT($A$1, 4)="West", 3, IF(LEFT($A$1,4)="East", 4, 5)), FALSE), "")</f>
        <v>25.866289953109078</v>
      </c>
      <c r="F356" s="7" t="str">
        <f>IFERROR(VLOOKUP($B356, '[2]Official Price List'!$B$1:$N$1800, 9, FALSE), "")</f>
        <v>EA</v>
      </c>
      <c r="G356" s="7">
        <f>IFERROR(IF(VLOOKUP($B356, '[2]Official Price List'!$B$1:$N$1800, 10, FALSE)=0, "", VLOOKUP($B356, '[2]Official Price List'!$B$1:$N$1800, 10, FALSE)), "")</f>
        <v>10</v>
      </c>
      <c r="H356" s="8" t="str">
        <f>IFERROR(VLOOKUP($B356, '[2]Official Price List'!$B$1:$N$1800, 11, FALSE), "")</f>
        <v>671436015649</v>
      </c>
      <c r="I356" s="8">
        <f>IFERROR(VLOOKUP($B356, '[2]Official Price List'!$B$1:$N$1800, 12, FALSE), "")</f>
        <v>0</v>
      </c>
    </row>
    <row r="357" spans="1:9" x14ac:dyDescent="0.25">
      <c r="A357" s="5"/>
      <c r="B357" s="1" t="str">
        <f>IF('[2]Official Price List'!B353="", "", '[2]Official Price List'!B353)</f>
        <v>WHF-118-PP</v>
      </c>
      <c r="C357" s="1" t="str">
        <f>IF('[2]Official Price List'!C353="", "", '[2]Official Price List'!C353)</f>
        <v>AQUA-FLO</v>
      </c>
      <c r="D357" s="1" t="str">
        <f>IF('[2]Official Price List'!G353="", "", '[2]Official Price List'!G353)</f>
        <v>CONNECTOR, ULTRACORE 3/4" MIP X 3/4" FIP 18" LONG X 5/8" ID LOW LEAD</v>
      </c>
      <c r="E357" s="6">
        <f>IFERROR(VLOOKUP($B357, '[2]Official Price List'!$B$1:$F$1800, IF(LEFT($A$1, 4)="West", 3, IF(LEFT($A$1,4)="East", 4, 5)), FALSE), "")</f>
        <v>23.23289232059906</v>
      </c>
      <c r="F357" s="7" t="str">
        <f>IFERROR(VLOOKUP($B357, '[2]Official Price List'!$B$1:$N$1800, 9, FALSE), "")</f>
        <v>EA</v>
      </c>
      <c r="G357" s="7">
        <f>IFERROR(IF(VLOOKUP($B357, '[2]Official Price List'!$B$1:$N$1800, 10, FALSE)=0, "", VLOOKUP($B357, '[2]Official Price List'!$B$1:$N$1800, 10, FALSE)), "")</f>
        <v>10</v>
      </c>
      <c r="H357" s="8" t="str">
        <f>IFERROR(VLOOKUP($B357, '[2]Official Price List'!$B$1:$N$1800, 11, FALSE), "")</f>
        <v>671436015663</v>
      </c>
      <c r="I357" s="8">
        <f>IFERROR(VLOOKUP($B357, '[2]Official Price List'!$B$1:$N$1800, 12, FALSE), "")</f>
        <v>0</v>
      </c>
    </row>
    <row r="358" spans="1:9" x14ac:dyDescent="0.25">
      <c r="A358" s="5"/>
      <c r="B358" s="1" t="str">
        <f>IF('[2]Official Price List'!B354="", "", '[2]Official Price List'!B354)</f>
        <v>WHF-124-PP</v>
      </c>
      <c r="C358" s="1" t="str">
        <f>IF('[2]Official Price List'!C354="", "", '[2]Official Price List'!C354)</f>
        <v>AQUA-FLO</v>
      </c>
      <c r="D358" s="1" t="str">
        <f>IF('[2]Official Price List'!G354="", "", '[2]Official Price List'!G354)</f>
        <v>CONNECTOR, ULTRACORE 3/4" MIP X 3/4" FIP 24" LONG X 5/8" ID LOW LEAD</v>
      </c>
      <c r="E358" s="6">
        <f>IFERROR(VLOOKUP($B358, '[2]Official Price List'!$B$1:$F$1800, IF(LEFT($A$1, 4)="West", 3, IF(LEFT($A$1,4)="East", 4, 5)), FALSE), "")</f>
        <v>25.047115846799681</v>
      </c>
      <c r="F358" s="7" t="str">
        <f>IFERROR(VLOOKUP($B358, '[2]Official Price List'!$B$1:$N$1800, 9, FALSE), "")</f>
        <v>EA</v>
      </c>
      <c r="G358" s="7">
        <f>IFERROR(IF(VLOOKUP($B358, '[2]Official Price List'!$B$1:$N$1800, 10, FALSE)=0, "", VLOOKUP($B358, '[2]Official Price List'!$B$1:$N$1800, 10, FALSE)), "")</f>
        <v>10</v>
      </c>
      <c r="H358" s="8" t="str">
        <f>IFERROR(VLOOKUP($B358, '[2]Official Price List'!$B$1:$N$1800, 11, FALSE), "")</f>
        <v>671436015687</v>
      </c>
      <c r="I358" s="8">
        <f>IFERROR(VLOOKUP($B358, '[2]Official Price List'!$B$1:$N$1800, 12, FALSE), "")</f>
        <v>0</v>
      </c>
    </row>
    <row r="359" spans="1:9" x14ac:dyDescent="0.25">
      <c r="A359" s="5"/>
      <c r="B359" s="1" t="str">
        <f>IF('[2]Official Price List'!B355="", "", '[2]Official Price List'!B355)</f>
        <v>WHJ-2118-PP</v>
      </c>
      <c r="C359" s="1" t="str">
        <f>IF('[2]Official Price List'!C355="", "", '[2]Official Price List'!C355)</f>
        <v>AQUA-FLO</v>
      </c>
      <c r="D359" s="1" t="str">
        <f>IF('[2]Official Price List'!G355="", "", '[2]Official Price List'!G355)</f>
        <v>CONNECTOR, ULTRACORE 3/4" MIP X3/4" PEX 18" LONG X 5/8" ID LOW LEAD</v>
      </c>
      <c r="E359" s="6">
        <f>IFERROR(VLOOKUP($B359, '[2]Official Price List'!$B$1:$F$1800, IF(LEFT($A$1, 4)="West", 3, IF(LEFT($A$1,4)="East", 4, 5)), FALSE), "")</f>
        <v>22.0829990147591</v>
      </c>
      <c r="F359" s="7" t="str">
        <f>IFERROR(VLOOKUP($B359, '[2]Official Price List'!$B$1:$N$1800, 9, FALSE), "")</f>
        <v>EA</v>
      </c>
      <c r="G359" s="7">
        <f>IFERROR(IF(VLOOKUP($B359, '[2]Official Price List'!$B$1:$N$1800, 10, FALSE)=0, "", VLOOKUP($B359, '[2]Official Price List'!$B$1:$N$1800, 10, FALSE)), "")</f>
        <v>10</v>
      </c>
      <c r="H359" s="8" t="str">
        <f>IFERROR(VLOOKUP($B359, '[2]Official Price List'!$B$1:$N$1800, 11, FALSE), "")</f>
        <v>671436015700</v>
      </c>
      <c r="I359" s="8">
        <f>IFERROR(VLOOKUP($B359, '[2]Official Price List'!$B$1:$N$1800, 12, FALSE), "")</f>
        <v>0</v>
      </c>
    </row>
    <row r="360" spans="1:9" x14ac:dyDescent="0.25">
      <c r="A360" s="5"/>
      <c r="B360" s="1" t="str">
        <f>IF('[2]Official Price List'!B356="", "", '[2]Official Price List'!B356)</f>
        <v>WHL-2118-PP</v>
      </c>
      <c r="C360" s="1" t="str">
        <f>IF('[2]Official Price List'!C356="", "", '[2]Official Price List'!C356)</f>
        <v>AQUA-FLO</v>
      </c>
      <c r="D360" s="1" t="str">
        <f>IF('[2]Official Price List'!G356="", "", '[2]Official Price List'!G356)</f>
        <v>CONNECTOR, ULTRACORE 3/4" MIP X 3/4" CPVC 18" LONG X 5/8" ID LOW LEAD</v>
      </c>
      <c r="E360" s="6">
        <f>IFERROR(VLOOKUP($B360, '[2]Official Price List'!$B$1:$F$1800, IF(LEFT($A$1, 4)="West", 3, IF(LEFT($A$1,4)="East", 4, 5)), FALSE), "")</f>
        <v>26.946516654914376</v>
      </c>
      <c r="F360" s="7" t="str">
        <f>IFERROR(VLOOKUP($B360, '[2]Official Price List'!$B$1:$N$1800, 9, FALSE), "")</f>
        <v>EA</v>
      </c>
      <c r="G360" s="7">
        <f>IFERROR(IF(VLOOKUP($B360, '[2]Official Price List'!$B$1:$N$1800, 10, FALSE)=0, "", VLOOKUP($B360, '[2]Official Price List'!$B$1:$N$1800, 10, FALSE)), "")</f>
        <v>10</v>
      </c>
      <c r="H360" s="8" t="str">
        <f>IFERROR(VLOOKUP($B360, '[2]Official Price List'!$B$1:$N$1800, 11, FALSE), "")</f>
        <v>671436015724</v>
      </c>
      <c r="I360" s="8">
        <f>IFERROR(VLOOKUP($B360, '[2]Official Price List'!$B$1:$N$1800, 12, FALSE), "")</f>
        <v>0</v>
      </c>
    </row>
    <row r="361" spans="1:9" x14ac:dyDescent="0.25">
      <c r="A361" s="5"/>
      <c r="B361" s="1" t="str">
        <f>IF('[2]Official Price List'!B357="", "", '[2]Official Price List'!B357)</f>
        <v>WMFA-160-PP</v>
      </c>
      <c r="C361" s="1" t="str">
        <f>IF('[2]Official Price List'!C357="", "", '[2]Official Price List'!C357)</f>
        <v>AQUA-FLO</v>
      </c>
      <c r="D361" s="1" t="str">
        <f>IF('[2]Official Price List'!G357="", "", '[2]Official Price List'!G357)</f>
        <v>FLEX ARRESTOR, WASHING MACHINE,, 3/4" FGHT X 3/4" FGHT, 60" LENGTH</v>
      </c>
      <c r="E361" s="6">
        <f>IFERROR(VLOOKUP($B361, '[2]Official Price List'!$B$1:$F$1800, IF(LEFT($A$1, 4)="West", 3, IF(LEFT($A$1,4)="East", 4, 5)), FALSE), "")</f>
        <v>23.266016819121198</v>
      </c>
      <c r="F361" s="7" t="str">
        <f>IFERROR(VLOOKUP($B361, '[2]Official Price List'!$B$1:$N$1800, 9, FALSE), "")</f>
        <v>EA</v>
      </c>
      <c r="G361" s="7">
        <f>IFERROR(IF(VLOOKUP($B361, '[2]Official Price List'!$B$1:$N$1800, 10, FALSE)=0, "", VLOOKUP($B361, '[2]Official Price List'!$B$1:$N$1800, 10, FALSE)), "")</f>
        <v>10</v>
      </c>
      <c r="H361" s="8" t="str">
        <f>IFERROR(VLOOKUP($B361, '[2]Official Price List'!$B$1:$N$1800, 11, FALSE), "")</f>
        <v>671436015250</v>
      </c>
      <c r="I361" s="8">
        <f>IFERROR(VLOOKUP($B361, '[2]Official Price List'!$B$1:$N$1800, 12, FALSE), "")</f>
        <v>0</v>
      </c>
    </row>
    <row r="362" spans="1:9" x14ac:dyDescent="0.25">
      <c r="A362" s="5"/>
      <c r="B362" s="1" t="str">
        <f>IF('[2]Official Price List'!B358="", "", '[2]Official Price List'!B358)</f>
        <v>WSS-112-PP</v>
      </c>
      <c r="C362" s="1" t="str">
        <f>IF('[2]Official Price List'!C358="", "", '[2]Official Price List'!C358)</f>
        <v>AQUA-FLO</v>
      </c>
      <c r="D362" s="1" t="str">
        <f>IF('[2]Official Price List'!G358="", "", '[2]Official Price List'!G358)</f>
        <v>CONNECTOR, CORRUGATED STAINLESS STEEL, 3/4" FIP X 3/4" SWEAT, 12" LENGTH</v>
      </c>
      <c r="E362" s="6">
        <f>IFERROR(VLOOKUP($B362, '[2]Official Price List'!$B$1:$F$1800, IF(LEFT($A$1, 4)="West", 3, IF(LEFT($A$1,4)="East", 4, 5)), FALSE), "")</f>
        <v>11.304392352793348</v>
      </c>
      <c r="F362" s="7" t="str">
        <f>IFERROR(VLOOKUP($B362, '[2]Official Price List'!$B$1:$N$1800, 9, FALSE), "")</f>
        <v>EA</v>
      </c>
      <c r="G362" s="7">
        <f>IFERROR(IF(VLOOKUP($B362, '[2]Official Price List'!$B$1:$N$1800, 10, FALSE)=0, "", VLOOKUP($B362, '[2]Official Price List'!$B$1:$N$1800, 10, FALSE)), "")</f>
        <v>25</v>
      </c>
      <c r="H362" s="8" t="str">
        <f>IFERROR(VLOOKUP($B362, '[2]Official Price List'!$B$1:$N$1800, 11, FALSE), "")</f>
        <v>042867521816</v>
      </c>
      <c r="I362" s="8">
        <f>IFERROR(VLOOKUP($B362, '[2]Official Price List'!$B$1:$N$1800, 12, FALSE), "")</f>
        <v>0</v>
      </c>
    </row>
    <row r="363" spans="1:9" x14ac:dyDescent="0.25">
      <c r="A363" s="5"/>
      <c r="B363" s="1" t="str">
        <f>IF('[2]Official Price List'!B359="", "", '[2]Official Price List'!B359)</f>
        <v>WSS-118-PP</v>
      </c>
      <c r="C363" s="1" t="str">
        <f>IF('[2]Official Price List'!C359="", "", '[2]Official Price List'!C359)</f>
        <v>AQUA-FLO</v>
      </c>
      <c r="D363" s="1" t="str">
        <f>IF('[2]Official Price List'!G359="", "", '[2]Official Price List'!G359)</f>
        <v>CONNECTOR, CORRUGATED STAINLESS STEEL, 3/4" FIP X 3/4" SWEAT, 18" L__LB</v>
      </c>
      <c r="E363" s="6">
        <f>IFERROR(VLOOKUP($B363, '[2]Official Price List'!$B$1:$F$1800, IF(LEFT($A$1, 4)="West", 3, IF(LEFT($A$1,4)="East", 4, 5)), FALSE), "")</f>
        <v>12.224517311741646</v>
      </c>
      <c r="F363" s="7" t="str">
        <f>IFERROR(VLOOKUP($B363, '[2]Official Price List'!$B$1:$N$1800, 9, FALSE), "")</f>
        <v>EA</v>
      </c>
      <c r="G363" s="7">
        <f>IFERROR(IF(VLOOKUP($B363, '[2]Official Price List'!$B$1:$N$1800, 10, FALSE)=0, "", VLOOKUP($B363, '[2]Official Price List'!$B$1:$N$1800, 10, FALSE)), "")</f>
        <v>25</v>
      </c>
      <c r="H363" s="8" t="str">
        <f>IFERROR(VLOOKUP($B363, '[2]Official Price List'!$B$1:$N$1800, 11, FALSE), "")</f>
        <v>042867521823</v>
      </c>
      <c r="I363" s="8">
        <f>IFERROR(VLOOKUP($B363, '[2]Official Price List'!$B$1:$N$1800, 12, FALSE), "")</f>
        <v>0</v>
      </c>
    </row>
    <row r="364" spans="1:9" x14ac:dyDescent="0.25">
      <c r="A364" s="5"/>
      <c r="B364" s="1" t="str">
        <f>IF('[2]Official Price List'!B360="", "", '[2]Official Price List'!B360)</f>
        <v>WSS-124-PP</v>
      </c>
      <c r="C364" s="1" t="str">
        <f>IF('[2]Official Price List'!C360="", "", '[2]Official Price List'!C360)</f>
        <v>AQUA-FLO</v>
      </c>
      <c r="D364" s="1" t="str">
        <f>IF('[2]Official Price List'!G360="", "", '[2]Official Price List'!G360)</f>
        <v>CONNECTOR, CORRUGATED STAINLESS STEEL, 3/4" FIP X 3/4" SWEAT, 24" L__LB</v>
      </c>
      <c r="E364" s="6">
        <f>IFERROR(VLOOKUP($B364, '[2]Official Price List'!$B$1:$F$1800, IF(LEFT($A$1, 4)="West", 3, IF(LEFT($A$1,4)="East", 4, 5)), FALSE), "")</f>
        <v>14.459106497758935</v>
      </c>
      <c r="F364" s="7" t="str">
        <f>IFERROR(VLOOKUP($B364, '[2]Official Price List'!$B$1:$N$1800, 9, FALSE), "")</f>
        <v>EA</v>
      </c>
      <c r="G364" s="7">
        <f>IFERROR(IF(VLOOKUP($B364, '[2]Official Price List'!$B$1:$N$1800, 10, FALSE)=0, "", VLOOKUP($B364, '[2]Official Price List'!$B$1:$N$1800, 10, FALSE)), "")</f>
        <v>25</v>
      </c>
      <c r="H364" s="8" t="str">
        <f>IFERROR(VLOOKUP($B364, '[2]Official Price List'!$B$1:$N$1800, 11, FALSE), "")</f>
        <v>042867521830</v>
      </c>
      <c r="I364" s="8">
        <f>IFERROR(VLOOKUP($B364, '[2]Official Price List'!$B$1:$N$1800, 12, FALSE), "")</f>
        <v>0</v>
      </c>
    </row>
    <row r="365" spans="1:9" x14ac:dyDescent="0.25">
      <c r="A365" s="5"/>
      <c r="B365" s="1" t="str">
        <f>IF('[2]Official Price List'!B361="", "", '[2]Official Price List'!B361)</f>
        <v>22202</v>
      </c>
      <c r="C365" s="1" t="str">
        <f>IF('[2]Official Price List'!C361="", "", '[2]Official Price List'!C361)</f>
        <v>CHEMICALS</v>
      </c>
      <c r="D365" s="1" t="str">
        <f>IF('[2]Official Price List'!G361="", "", '[2]Official Price List'!G361)</f>
        <v>SEALANT, WHITE TEFLON 1/2 PINT, 24 PCS PER CASE</v>
      </c>
      <c r="E365" s="6">
        <f>IFERROR(VLOOKUP($B365, '[2]Official Price List'!$B$1:$F$1800, IF(LEFT($A$1, 4)="West", 3, IF(LEFT($A$1,4)="East", 4, 5)), FALSE), "")</f>
        <v>21.236800000000002</v>
      </c>
      <c r="F365" s="7" t="str">
        <f>IFERROR(VLOOKUP($B365, '[2]Official Price List'!$B$1:$N$1800, 9, FALSE), "")</f>
        <v>EA</v>
      </c>
      <c r="G365" s="7">
        <f>IFERROR(IF(VLOOKUP($B365, '[2]Official Price List'!$B$1:$N$1800, 10, FALSE)=0, "", VLOOKUP($B365, '[2]Official Price List'!$B$1:$N$1800, 10, FALSE)), "")</f>
        <v>24</v>
      </c>
      <c r="H365" s="8" t="str">
        <f>IFERROR(VLOOKUP($B365, '[2]Official Price List'!$B$1:$N$1800, 11, FALSE), "")</f>
        <v>671436247873</v>
      </c>
      <c r="I365" s="8">
        <f>IFERROR(VLOOKUP($B365, '[2]Official Price List'!$B$1:$N$1800, 12, FALSE), "")</f>
        <v>0</v>
      </c>
    </row>
    <row r="366" spans="1:9" x14ac:dyDescent="0.25">
      <c r="A366" s="5"/>
      <c r="B366" s="1" t="str">
        <f>IF('[2]Official Price List'!B362="", "", '[2]Official Price List'!B362)</f>
        <v>22203</v>
      </c>
      <c r="C366" s="1" t="str">
        <f>IF('[2]Official Price List'!C362="", "", '[2]Official Price List'!C362)</f>
        <v>CHEMICALS</v>
      </c>
      <c r="D366" s="1" t="str">
        <f>IF('[2]Official Price List'!G362="", "", '[2]Official Price List'!G362)</f>
        <v>SEALANT, WHITE TEFLON PINT, 12 PCS PER CASE</v>
      </c>
      <c r="E366" s="6">
        <f>IFERROR(VLOOKUP($B366, '[2]Official Price List'!$B$1:$F$1800, IF(LEFT($A$1, 4)="West", 3, IF(LEFT($A$1,4)="East", 4, 5)), FALSE), "")</f>
        <v>34.808799999999998</v>
      </c>
      <c r="F366" s="7" t="str">
        <f>IFERROR(VLOOKUP($B366, '[2]Official Price List'!$B$1:$N$1800, 9, FALSE), "")</f>
        <v>EA</v>
      </c>
      <c r="G366" s="7">
        <f>IFERROR(IF(VLOOKUP($B366, '[2]Official Price List'!$B$1:$N$1800, 10, FALSE)=0, "", VLOOKUP($B366, '[2]Official Price List'!$B$1:$N$1800, 10, FALSE)), "")</f>
        <v>12</v>
      </c>
      <c r="H366" s="8" t="str">
        <f>IFERROR(VLOOKUP($B366, '[2]Official Price List'!$B$1:$N$1800, 11, FALSE), "")</f>
        <v>671436246166</v>
      </c>
      <c r="I366" s="8">
        <f>IFERROR(VLOOKUP($B366, '[2]Official Price List'!$B$1:$N$1800, 12, FALSE), "")</f>
        <v>0</v>
      </c>
    </row>
    <row r="367" spans="1:9" x14ac:dyDescent="0.25">
      <c r="A367" s="5"/>
      <c r="B367" s="1" t="str">
        <f>IF('[2]Official Price List'!B363="", "", '[2]Official Price List'!B363)</f>
        <v>55502</v>
      </c>
      <c r="C367" s="1" t="str">
        <f>IF('[2]Official Price List'!C363="", "", '[2]Official Price List'!C363)</f>
        <v>CHEMICALS</v>
      </c>
      <c r="D367" s="1" t="str">
        <f>IF('[2]Official Price List'!G363="", "", '[2]Official Price List'!G363)</f>
        <v>SEALANT, GOLD MP 1/2 PINT, 24 PCS PER CASE</v>
      </c>
      <c r="E367" s="6">
        <f>IFERROR(VLOOKUP($B367, '[2]Official Price List'!$B$1:$F$1800, IF(LEFT($A$1, 4)="West", 3, IF(LEFT($A$1,4)="East", 4, 5)), FALSE), "")</f>
        <v>20.286267538455956</v>
      </c>
      <c r="F367" s="7" t="str">
        <f>IFERROR(VLOOKUP($B367, '[2]Official Price List'!$B$1:$N$1800, 9, FALSE), "")</f>
        <v>EA</v>
      </c>
      <c r="G367" s="7">
        <f>IFERROR(IF(VLOOKUP($B367, '[2]Official Price List'!$B$1:$N$1800, 10, FALSE)=0, "", VLOOKUP($B367, '[2]Official Price List'!$B$1:$N$1800, 10, FALSE)), "")</f>
        <v>24</v>
      </c>
      <c r="H367" s="8" t="str">
        <f>IFERROR(VLOOKUP($B367, '[2]Official Price List'!$B$1:$N$1800, 11, FALSE), "")</f>
        <v>671436253683</v>
      </c>
      <c r="I367" s="8">
        <f>IFERROR(VLOOKUP($B367, '[2]Official Price List'!$B$1:$N$1800, 12, FALSE), "")</f>
        <v>0</v>
      </c>
    </row>
    <row r="368" spans="1:9" x14ac:dyDescent="0.25">
      <c r="A368" s="5"/>
      <c r="B368" s="1" t="str">
        <f>IF('[2]Official Price List'!B364="", "", '[2]Official Price List'!B364)</f>
        <v>55503</v>
      </c>
      <c r="C368" s="1" t="str">
        <f>IF('[2]Official Price List'!C364="", "", '[2]Official Price List'!C364)</f>
        <v>CHEMICALS</v>
      </c>
      <c r="D368" s="1" t="str">
        <f>IF('[2]Official Price List'!G364="", "", '[2]Official Price List'!G364)</f>
        <v>SEALANT, GOLD MP PINT 12 PCS PER CASE</v>
      </c>
      <c r="E368" s="6">
        <f>IFERROR(VLOOKUP($B368, '[2]Official Price List'!$B$1:$F$1800, IF(LEFT($A$1, 4)="West", 3, IF(LEFT($A$1,4)="East", 4, 5)), FALSE), "")</f>
        <v>30.429401307683932</v>
      </c>
      <c r="F368" s="7" t="str">
        <f>IFERROR(VLOOKUP($B368, '[2]Official Price List'!$B$1:$N$1800, 9, FALSE), "")</f>
        <v>EA</v>
      </c>
      <c r="G368" s="7">
        <f>IFERROR(IF(VLOOKUP($B368, '[2]Official Price List'!$B$1:$N$1800, 10, FALSE)=0, "", VLOOKUP($B368, '[2]Official Price List'!$B$1:$N$1800, 10, FALSE)), "")</f>
        <v>12</v>
      </c>
      <c r="H368" s="8" t="str">
        <f>IFERROR(VLOOKUP($B368, '[2]Official Price List'!$B$1:$N$1800, 11, FALSE), "")</f>
        <v>671436253690</v>
      </c>
      <c r="I368" s="8">
        <f>IFERROR(VLOOKUP($B368, '[2]Official Price List'!$B$1:$N$1800, 12, FALSE), "")</f>
        <v>0</v>
      </c>
    </row>
    <row r="369" spans="1:9" x14ac:dyDescent="0.25">
      <c r="A369" s="5"/>
      <c r="B369" s="1" t="str">
        <f>IF('[2]Official Price List'!B365="", "", '[2]Official Price List'!B365)</f>
        <v>600C-3</v>
      </c>
      <c r="C369" s="1" t="str">
        <f>IF('[2]Official Price List'!C365="", "", '[2]Official Price List'!C365)</f>
        <v>CHEMICALS</v>
      </c>
      <c r="D369" s="1" t="str">
        <f>IF('[2]Official Price List'!G365="", "", '[2]Official Price List'!G365)</f>
        <v>PVC CEMENT, PINT REGULAR BODY, CLEAR REGULAR, FAST SET, PVC</v>
      </c>
      <c r="E369" s="6">
        <f>IFERROR(VLOOKUP($B369, '[2]Official Price List'!$B$1:$F$1800, IF(LEFT($A$1, 4)="West", 3, IF(LEFT($A$1,4)="East", 4, 5)), FALSE), "")</f>
        <v>10.143133769227978</v>
      </c>
      <c r="F369" s="7" t="str">
        <f>IFERROR(VLOOKUP($B369, '[2]Official Price List'!$B$1:$N$1800, 9, FALSE), "")</f>
        <v>EA</v>
      </c>
      <c r="G369" s="7">
        <f>IFERROR(IF(VLOOKUP($B369, '[2]Official Price List'!$B$1:$N$1800, 10, FALSE)=0, "", VLOOKUP($B369, '[2]Official Price List'!$B$1:$N$1800, 10, FALSE)), "")</f>
        <v>12</v>
      </c>
      <c r="H369" s="8" t="str">
        <f>IFERROR(VLOOKUP($B369, '[2]Official Price List'!$B$1:$N$1800, 11, FALSE), "")</f>
        <v>671436257476</v>
      </c>
      <c r="I369" s="8">
        <f>IFERROR(VLOOKUP($B369, '[2]Official Price List'!$B$1:$N$1800, 12, FALSE), "")</f>
        <v>0</v>
      </c>
    </row>
    <row r="370" spans="1:9" x14ac:dyDescent="0.25">
      <c r="A370" s="5"/>
      <c r="B370" s="1" t="str">
        <f>IF('[2]Official Price List'!B366="", "", '[2]Official Price List'!B366)</f>
        <v>600C-4</v>
      </c>
      <c r="C370" s="1" t="str">
        <f>IF('[2]Official Price List'!C366="", "", '[2]Official Price List'!C366)</f>
        <v>CHEMICALS</v>
      </c>
      <c r="D370" s="1" t="str">
        <f>IF('[2]Official Price List'!G366="", "", '[2]Official Price List'!G366)</f>
        <v>PVC CEMENT, QUART REGULAR BODY, CLEAR REGULAR, FAST SET, PVC</v>
      </c>
      <c r="E370" s="6">
        <f>IFERROR(VLOOKUP($B370, '[2]Official Price List'!$B$1:$F$1800, IF(LEFT($A$1, 4)="West", 3, IF(LEFT($A$1,4)="East", 4, 5)), FALSE), "")</f>
        <v>10.038744618701141</v>
      </c>
      <c r="F370" s="7" t="str">
        <f>IFERROR(VLOOKUP($B370, '[2]Official Price List'!$B$1:$N$1800, 9, FALSE), "")</f>
        <v>EA</v>
      </c>
      <c r="G370" s="7">
        <f>IFERROR(IF(VLOOKUP($B370, '[2]Official Price List'!$B$1:$N$1800, 10, FALSE)=0, "", VLOOKUP($B370, '[2]Official Price List'!$B$1:$N$1800, 10, FALSE)), "")</f>
        <v>12</v>
      </c>
      <c r="H370" s="8" t="str">
        <f>IFERROR(VLOOKUP($B370, '[2]Official Price List'!$B$1:$N$1800, 11, FALSE), "")</f>
        <v>671436257483</v>
      </c>
      <c r="I370" s="8">
        <f>IFERROR(VLOOKUP($B370, '[2]Official Price List'!$B$1:$N$1800, 12, FALSE), "")</f>
        <v>0</v>
      </c>
    </row>
    <row r="371" spans="1:9" x14ac:dyDescent="0.25">
      <c r="A371" s="5"/>
      <c r="B371" s="1" t="str">
        <f>IF('[2]Official Price List'!B367="", "", '[2]Official Price List'!B367)</f>
        <v>600C-5</v>
      </c>
      <c r="C371" s="1" t="str">
        <f>IF('[2]Official Price List'!C367="", "", '[2]Official Price List'!C367)</f>
        <v>CHEMICALS</v>
      </c>
      <c r="D371" s="1" t="str">
        <f>IF('[2]Official Price List'!G367="", "", '[2]Official Price List'!G367)</f>
        <v>PVC CEMENT, GALLON REGULAR BODY, CLEAR REGULAR, FAST SET, PVC</v>
      </c>
      <c r="E371" s="6">
        <f>IFERROR(VLOOKUP($B371, '[2]Official Price List'!$B$1:$F$1800, IF(LEFT($A$1, 4)="West", 3, IF(LEFT($A$1,4)="East", 4, 5)), FALSE), "")</f>
        <v>61.087023125175492</v>
      </c>
      <c r="F371" s="7" t="str">
        <f>IFERROR(VLOOKUP($B371, '[2]Official Price List'!$B$1:$N$1800, 9, FALSE), "")</f>
        <v>EA</v>
      </c>
      <c r="G371" s="7">
        <f>IFERROR(IF(VLOOKUP($B371, '[2]Official Price List'!$B$1:$N$1800, 10, FALSE)=0, "", VLOOKUP($B371, '[2]Official Price List'!$B$1:$N$1800, 10, FALSE)), "")</f>
        <v>6</v>
      </c>
      <c r="H371" s="8" t="str">
        <f>IFERROR(VLOOKUP($B371, '[2]Official Price List'!$B$1:$N$1800, 11, FALSE), "")</f>
        <v>671436257490</v>
      </c>
      <c r="I371" s="8">
        <f>IFERROR(VLOOKUP($B371, '[2]Official Price List'!$B$1:$N$1800, 12, FALSE), "")</f>
        <v>0</v>
      </c>
    </row>
    <row r="372" spans="1:9" x14ac:dyDescent="0.25">
      <c r="A372" s="5"/>
      <c r="B372" s="1" t="str">
        <f>IF('[2]Official Price List'!B368="", "", '[2]Official Price List'!B368)</f>
        <v>605C-3</v>
      </c>
      <c r="C372" s="1" t="str">
        <f>IF('[2]Official Price List'!C368="", "", '[2]Official Price List'!C368)</f>
        <v>CHEMICALS</v>
      </c>
      <c r="D372" s="1" t="str">
        <f>IF('[2]Official Price List'!G368="", "", '[2]Official Price List'!G368)</f>
        <v>PVC CEMENT, PINT MEDIUM BODY, CLEAR MEDIUM, FAST SET, PVC</v>
      </c>
      <c r="E372" s="6">
        <f>IFERROR(VLOOKUP($B372, '[2]Official Price List'!$B$1:$F$1800, IF(LEFT($A$1, 4)="West", 3, IF(LEFT($A$1,4)="East", 4, 5)), FALSE), "")</f>
        <v>10.896623706370629</v>
      </c>
      <c r="F372" s="7" t="str">
        <f>IFERROR(VLOOKUP($B372, '[2]Official Price List'!$B$1:$N$1800, 9, FALSE), "")</f>
        <v>EA</v>
      </c>
      <c r="G372" s="7">
        <f>IFERROR(IF(VLOOKUP($B372, '[2]Official Price List'!$B$1:$N$1800, 10, FALSE)=0, "", VLOOKUP($B372, '[2]Official Price List'!$B$1:$N$1800, 10, FALSE)), "")</f>
        <v>12</v>
      </c>
      <c r="H372" s="8" t="str">
        <f>IFERROR(VLOOKUP($B372, '[2]Official Price List'!$B$1:$N$1800, 11, FALSE), "")</f>
        <v>671436257506</v>
      </c>
      <c r="I372" s="8">
        <f>IFERROR(VLOOKUP($B372, '[2]Official Price List'!$B$1:$N$1800, 12, FALSE), "")</f>
        <v>0</v>
      </c>
    </row>
    <row r="373" spans="1:9" x14ac:dyDescent="0.25">
      <c r="A373" s="5"/>
      <c r="B373" s="1" t="str">
        <f>IF('[2]Official Price List'!B369="", "", '[2]Official Price List'!B369)</f>
        <v>605C-4</v>
      </c>
      <c r="C373" s="1" t="str">
        <f>IF('[2]Official Price List'!C369="", "", '[2]Official Price List'!C369)</f>
        <v>CHEMICALS</v>
      </c>
      <c r="D373" s="1" t="str">
        <f>IF('[2]Official Price List'!G369="", "", '[2]Official Price List'!G369)</f>
        <v>PVC CEMENT, QUART MEDIUM BODY, CLEAR MEDIUM, FAST SET, PVC</v>
      </c>
      <c r="E373" s="6">
        <f>IFERROR(VLOOKUP($B373, '[2]Official Price List'!$B$1:$F$1800, IF(LEFT($A$1, 4)="West", 3, IF(LEFT($A$1,4)="East", 4, 5)), FALSE), "")</f>
        <v>14.91040664076513</v>
      </c>
      <c r="F373" s="7" t="str">
        <f>IFERROR(VLOOKUP($B373, '[2]Official Price List'!$B$1:$N$1800, 9, FALSE), "")</f>
        <v>EA</v>
      </c>
      <c r="G373" s="7">
        <f>IFERROR(IF(VLOOKUP($B373, '[2]Official Price List'!$B$1:$N$1800, 10, FALSE)=0, "", VLOOKUP($B373, '[2]Official Price List'!$B$1:$N$1800, 10, FALSE)), "")</f>
        <v>12</v>
      </c>
      <c r="H373" s="8" t="str">
        <f>IFERROR(VLOOKUP($B373, '[2]Official Price List'!$B$1:$N$1800, 11, FALSE), "")</f>
        <v>671436257513</v>
      </c>
      <c r="I373" s="8">
        <f>IFERROR(VLOOKUP($B373, '[2]Official Price List'!$B$1:$N$1800, 12, FALSE), "")</f>
        <v>0</v>
      </c>
    </row>
    <row r="374" spans="1:9" x14ac:dyDescent="0.25">
      <c r="A374" s="5"/>
      <c r="B374" s="1" t="str">
        <f>IF('[2]Official Price List'!B370="", "", '[2]Official Price List'!B370)</f>
        <v>605C-5</v>
      </c>
      <c r="C374" s="1" t="str">
        <f>IF('[2]Official Price List'!C370="", "", '[2]Official Price List'!C370)</f>
        <v>CHEMICALS</v>
      </c>
      <c r="D374" s="1" t="str">
        <f>IF('[2]Official Price List'!G370="", "", '[2]Official Price List'!G370)</f>
        <v>PVC CEMENT, GALLON MEDIUM BODY, CLEAR MEDIUM, FAST SET, PVC</v>
      </c>
      <c r="E374" s="6">
        <f>IFERROR(VLOOKUP($B374, '[2]Official Price List'!$B$1:$F$1800, IF(LEFT($A$1, 4)="West", 3, IF(LEFT($A$1,4)="East", 4, 5)), FALSE), "")</f>
        <v>67.261655807193023</v>
      </c>
      <c r="F374" s="7" t="str">
        <f>IFERROR(VLOOKUP($B374, '[2]Official Price List'!$B$1:$N$1800, 9, FALSE), "")</f>
        <v>EA</v>
      </c>
      <c r="G374" s="7">
        <f>IFERROR(IF(VLOOKUP($B374, '[2]Official Price List'!$B$1:$N$1800, 10, FALSE)=0, "", VLOOKUP($B374, '[2]Official Price List'!$B$1:$N$1800, 10, FALSE)), "")</f>
        <v>6</v>
      </c>
      <c r="H374" s="8" t="str">
        <f>IFERROR(VLOOKUP($B374, '[2]Official Price List'!$B$1:$N$1800, 11, FALSE), "")</f>
        <v>671436257520</v>
      </c>
      <c r="I374" s="8">
        <f>IFERROR(VLOOKUP($B374, '[2]Official Price List'!$B$1:$N$1800, 12, FALSE), "")</f>
        <v>0</v>
      </c>
    </row>
    <row r="375" spans="1:9" x14ac:dyDescent="0.25">
      <c r="A375" s="5"/>
      <c r="B375" s="1" t="str">
        <f>IF('[2]Official Price List'!B371="", "", '[2]Official Price List'!B371)</f>
        <v>613O-2</v>
      </c>
      <c r="C375" s="1" t="str">
        <f>IF('[2]Official Price List'!C371="", "", '[2]Official Price List'!C371)</f>
        <v>CHEMICALS</v>
      </c>
      <c r="D375" s="1" t="str">
        <f>IF('[2]Official Price List'!G371="", "", '[2]Official Price List'!G371)</f>
        <v>CPVC CEMENT, 1/2 PINT REGULAR BODY, ORANGE REGULAR, FAST SET, CPVC</v>
      </c>
      <c r="E375" s="6">
        <f>IFERROR(VLOOKUP($B375, '[2]Official Price List'!$B$1:$F$1800, IF(LEFT($A$1, 4)="West", 3, IF(LEFT($A$1,4)="East", 4, 5)), FALSE), "")</f>
        <v>9.1795360611513193</v>
      </c>
      <c r="F375" s="7" t="str">
        <f>IFERROR(VLOOKUP($B375, '[2]Official Price List'!$B$1:$N$1800, 9, FALSE), "")</f>
        <v>EA</v>
      </c>
      <c r="G375" s="7">
        <f>IFERROR(IF(VLOOKUP($B375, '[2]Official Price List'!$B$1:$N$1800, 10, FALSE)=0, "", VLOOKUP($B375, '[2]Official Price List'!$B$1:$N$1800, 10, FALSE)), "")</f>
        <v>24</v>
      </c>
      <c r="H375" s="8" t="str">
        <f>IFERROR(VLOOKUP($B375, '[2]Official Price List'!$B$1:$N$1800, 11, FALSE), "")</f>
        <v>671436257773</v>
      </c>
      <c r="I375" s="8">
        <f>IFERROR(VLOOKUP($B375, '[2]Official Price List'!$B$1:$N$1800, 12, FALSE), "")</f>
        <v>0</v>
      </c>
    </row>
    <row r="376" spans="1:9" x14ac:dyDescent="0.25">
      <c r="A376" s="5"/>
      <c r="B376" s="1" t="str">
        <f>IF('[2]Official Price List'!B372="", "", '[2]Official Price List'!B372)</f>
        <v>613O-3</v>
      </c>
      <c r="C376" s="1" t="str">
        <f>IF('[2]Official Price List'!C372="", "", '[2]Official Price List'!C372)</f>
        <v>CHEMICALS</v>
      </c>
      <c r="D376" s="1" t="str">
        <f>IF('[2]Official Price List'!G372="", "", '[2]Official Price List'!G372)</f>
        <v>CPVC CEMENT, PINT REGULAR BODY, ORANGE REGULAR, FAST SET, CPVC</v>
      </c>
      <c r="E376" s="6">
        <f>IFERROR(VLOOKUP($B376, '[2]Official Price List'!$B$1:$F$1800, IF(LEFT($A$1, 4)="West", 3, IF(LEFT($A$1,4)="East", 4, 5)), FALSE), "")</f>
        <v>12.678917211534973</v>
      </c>
      <c r="F376" s="7" t="str">
        <f>IFERROR(VLOOKUP($B376, '[2]Official Price List'!$B$1:$N$1800, 9, FALSE), "")</f>
        <v>EA</v>
      </c>
      <c r="G376" s="7">
        <f>IFERROR(IF(VLOOKUP($B376, '[2]Official Price List'!$B$1:$N$1800, 10, FALSE)=0, "", VLOOKUP($B376, '[2]Official Price List'!$B$1:$N$1800, 10, FALSE)), "")</f>
        <v>12</v>
      </c>
      <c r="H376" s="8" t="str">
        <f>IFERROR(VLOOKUP($B376, '[2]Official Price List'!$B$1:$N$1800, 11, FALSE), "")</f>
        <v>671436257797</v>
      </c>
      <c r="I376" s="8">
        <f>IFERROR(VLOOKUP($B376, '[2]Official Price List'!$B$1:$N$1800, 12, FALSE), "")</f>
        <v>0</v>
      </c>
    </row>
    <row r="377" spans="1:9" x14ac:dyDescent="0.25">
      <c r="A377" s="5"/>
      <c r="B377" s="1" t="str">
        <f>IF('[2]Official Price List'!B373="", "", '[2]Official Price List'!B373)</f>
        <v>613O-4</v>
      </c>
      <c r="C377" s="1" t="str">
        <f>IF('[2]Official Price List'!C373="", "", '[2]Official Price List'!C373)</f>
        <v>CHEMICALS</v>
      </c>
      <c r="D377" s="1" t="str">
        <f>IF('[2]Official Price List'!G373="", "", '[2]Official Price List'!G373)</f>
        <v>CPVC CEMENT, QUART REGULAR BODY, ORANGE REGULAR, FAST SET, CPVC</v>
      </c>
      <c r="E377" s="6">
        <f>IFERROR(VLOOKUP($B377, '[2]Official Price List'!$B$1:$F$1800, IF(LEFT($A$1, 4)="West", 3, IF(LEFT($A$1,4)="East", 4, 5)), FALSE), "")</f>
        <v>19.018375817302459</v>
      </c>
      <c r="F377" s="7" t="str">
        <f>IFERROR(VLOOKUP($B377, '[2]Official Price List'!$B$1:$N$1800, 9, FALSE), "")</f>
        <v>EA</v>
      </c>
      <c r="G377" s="7">
        <f>IFERROR(IF(VLOOKUP($B377, '[2]Official Price List'!$B$1:$N$1800, 10, FALSE)=0, "", VLOOKUP($B377, '[2]Official Price List'!$B$1:$N$1800, 10, FALSE)), "")</f>
        <v>12</v>
      </c>
      <c r="H377" s="8" t="str">
        <f>IFERROR(VLOOKUP($B377, '[2]Official Price List'!$B$1:$N$1800, 11, FALSE), "")</f>
        <v>671436257780</v>
      </c>
      <c r="I377" s="8">
        <f>IFERROR(VLOOKUP($B377, '[2]Official Price List'!$B$1:$N$1800, 12, FALSE), "")</f>
        <v>0</v>
      </c>
    </row>
    <row r="378" spans="1:9" x14ac:dyDescent="0.25">
      <c r="A378" s="5"/>
      <c r="B378" s="1" t="str">
        <f>IF('[2]Official Price List'!B374="", "", '[2]Official Price List'!B374)</f>
        <v>614G-2</v>
      </c>
      <c r="C378" s="1" t="str">
        <f>IF('[2]Official Price List'!C374="", "", '[2]Official Price List'!C374)</f>
        <v>CHEMICALS</v>
      </c>
      <c r="D378" s="1" t="str">
        <f>IF('[2]Official Price List'!G374="", "", '[2]Official Price List'!G374)</f>
        <v>CPVC CEMENT, 1/2 PINT HEAVY BODY, GRAY HEAVY, MEDIUM SET, CPVC</v>
      </c>
      <c r="E378" s="6">
        <f>IFERROR(VLOOKUP($B378, '[2]Official Price List'!$B$1:$F$1800, IF(LEFT($A$1, 4)="West", 3, IF(LEFT($A$1,4)="East", 4, 5)), FALSE), "")</f>
        <v>12.678917211534973</v>
      </c>
      <c r="F378" s="7" t="str">
        <f>IFERROR(VLOOKUP($B378, '[2]Official Price List'!$B$1:$N$1800, 9, FALSE), "")</f>
        <v>EA</v>
      </c>
      <c r="G378" s="7">
        <f>IFERROR(IF(VLOOKUP($B378, '[2]Official Price List'!$B$1:$N$1800, 10, FALSE)=0, "", VLOOKUP($B378, '[2]Official Price List'!$B$1:$N$1800, 10, FALSE)), "")</f>
        <v>24</v>
      </c>
      <c r="H378" s="8" t="str">
        <f>IFERROR(VLOOKUP($B378, '[2]Official Price List'!$B$1:$N$1800, 11, FALSE), "")</f>
        <v>671436257803</v>
      </c>
      <c r="I378" s="8">
        <f>IFERROR(VLOOKUP($B378, '[2]Official Price List'!$B$1:$N$1800, 12, FALSE), "")</f>
        <v>0</v>
      </c>
    </row>
    <row r="379" spans="1:9" x14ac:dyDescent="0.25">
      <c r="A379" s="5"/>
      <c r="B379" s="1" t="str">
        <f>IF('[2]Official Price List'!B375="", "", '[2]Official Price List'!B375)</f>
        <v>614G-3</v>
      </c>
      <c r="C379" s="1" t="str">
        <f>IF('[2]Official Price List'!C375="", "", '[2]Official Price List'!C375)</f>
        <v>CHEMICALS</v>
      </c>
      <c r="D379" s="1" t="str">
        <f>IF('[2]Official Price List'!G375="", "", '[2]Official Price List'!G375)</f>
        <v>CPVC CEMENT, PINT HEAVY BODY, GRAY HEAVY, MEDIUM SET, CPVC</v>
      </c>
      <c r="E379" s="6">
        <f>IFERROR(VLOOKUP($B379, '[2]Official Price List'!$B$1:$F$1800, IF(LEFT($A$1, 4)="West", 3, IF(LEFT($A$1,4)="East", 4, 5)), FALSE), "")</f>
        <v>18.080135943648873</v>
      </c>
      <c r="F379" s="7" t="str">
        <f>IFERROR(VLOOKUP($B379, '[2]Official Price List'!$B$1:$N$1800, 9, FALSE), "")</f>
        <v>EA</v>
      </c>
      <c r="G379" s="7">
        <f>IFERROR(IF(VLOOKUP($B379, '[2]Official Price List'!$B$1:$N$1800, 10, FALSE)=0, "", VLOOKUP($B379, '[2]Official Price List'!$B$1:$N$1800, 10, FALSE)), "")</f>
        <v>12</v>
      </c>
      <c r="H379" s="8" t="str">
        <f>IFERROR(VLOOKUP($B379, '[2]Official Price List'!$B$1:$N$1800, 11, FALSE), "")</f>
        <v>671436257810</v>
      </c>
      <c r="I379" s="8">
        <f>IFERROR(VLOOKUP($B379, '[2]Official Price List'!$B$1:$N$1800, 12, FALSE), "")</f>
        <v>0</v>
      </c>
    </row>
    <row r="380" spans="1:9" x14ac:dyDescent="0.25">
      <c r="A380" s="5"/>
      <c r="B380" s="1" t="str">
        <f>IF('[2]Official Price List'!B376="", "", '[2]Official Price List'!B376)</f>
        <v>614G-4</v>
      </c>
      <c r="C380" s="1" t="str">
        <f>IF('[2]Official Price List'!C376="", "", '[2]Official Price List'!C376)</f>
        <v>CHEMICALS</v>
      </c>
      <c r="D380" s="1" t="str">
        <f>IF('[2]Official Price List'!G376="", "", '[2]Official Price List'!G376)</f>
        <v>CPVC CEMENT, QUART HEAVY BODY, GRAY HEAVY, MEDIUM SET, CPVC</v>
      </c>
      <c r="E380" s="6">
        <f>IFERROR(VLOOKUP($B380, '[2]Official Price List'!$B$1:$F$1800, IF(LEFT($A$1, 4)="West", 3, IF(LEFT($A$1,4)="East", 4, 5)), FALSE), "")</f>
        <v>33.814672203163774</v>
      </c>
      <c r="F380" s="7" t="str">
        <f>IFERROR(VLOOKUP($B380, '[2]Official Price List'!$B$1:$N$1800, 9, FALSE), "")</f>
        <v>EA</v>
      </c>
      <c r="G380" s="7">
        <f>IFERROR(IF(VLOOKUP($B380, '[2]Official Price List'!$B$1:$N$1800, 10, FALSE)=0, "", VLOOKUP($B380, '[2]Official Price List'!$B$1:$N$1800, 10, FALSE)), "")</f>
        <v>12</v>
      </c>
      <c r="H380" s="8" t="str">
        <f>IFERROR(VLOOKUP($B380, '[2]Official Price List'!$B$1:$N$1800, 11, FALSE), "")</f>
        <v>671436257827</v>
      </c>
      <c r="I380" s="8">
        <f>IFERROR(VLOOKUP($B380, '[2]Official Price List'!$B$1:$N$1800, 12, FALSE), "")</f>
        <v>0</v>
      </c>
    </row>
    <row r="381" spans="1:9" x14ac:dyDescent="0.25">
      <c r="A381" s="5"/>
      <c r="B381" s="1" t="str">
        <f>IF('[2]Official Price List'!B377="", "", '[2]Official Price List'!B377)</f>
        <v>617C-3</v>
      </c>
      <c r="C381" s="1" t="str">
        <f>IF('[2]Official Price List'!C377="", "", '[2]Official Price List'!C377)</f>
        <v>CHEMICALS</v>
      </c>
      <c r="D381" s="1" t="str">
        <f>IF('[2]Official Price List'!G377="", "", '[2]Official Price List'!G377)</f>
        <v>PVC CEMENT, PINT HEAVY BODY, CLEAR, MEDIUM SET, PVC</v>
      </c>
      <c r="E381" s="6">
        <f>IFERROR(VLOOKUP($B381, '[2]Official Price List'!$B$1:$F$1800, IF(LEFT($A$1, 4)="West", 3, IF(LEFT($A$1,4)="East", 4, 5)), FALSE), "")</f>
        <v>9.6484743515997273</v>
      </c>
      <c r="F381" s="7" t="str">
        <f>IFERROR(VLOOKUP($B381, '[2]Official Price List'!$B$1:$N$1800, 9, FALSE), "")</f>
        <v>EA</v>
      </c>
      <c r="G381" s="7">
        <f>IFERROR(IF(VLOOKUP($B381, '[2]Official Price List'!$B$1:$N$1800, 10, FALSE)=0, "", VLOOKUP($B381, '[2]Official Price List'!$B$1:$N$1800, 10, FALSE)), "")</f>
        <v>12</v>
      </c>
      <c r="H381" s="8" t="str">
        <f>IFERROR(VLOOKUP($B381, '[2]Official Price List'!$B$1:$N$1800, 11, FALSE), "")</f>
        <v>671436257537</v>
      </c>
      <c r="I381" s="8">
        <f>IFERROR(VLOOKUP($B381, '[2]Official Price List'!$B$1:$N$1800, 12, FALSE), "")</f>
        <v>0</v>
      </c>
    </row>
    <row r="382" spans="1:9" x14ac:dyDescent="0.25">
      <c r="A382" s="5"/>
      <c r="B382" s="1" t="str">
        <f>IF('[2]Official Price List'!B378="", "", '[2]Official Price List'!B378)</f>
        <v>617C-4</v>
      </c>
      <c r="C382" s="1" t="str">
        <f>IF('[2]Official Price List'!C378="", "", '[2]Official Price List'!C378)</f>
        <v>CHEMICALS</v>
      </c>
      <c r="D382" s="1" t="str">
        <f>IF('[2]Official Price List'!G378="", "", '[2]Official Price List'!G378)</f>
        <v>PVC CEMENT, QUART HEAVY BODY, CLEAR HEAVY, MEDIUM SET, PVC</v>
      </c>
      <c r="E382" s="6">
        <f>IFERROR(VLOOKUP($B382, '[2]Official Price List'!$B$1:$F$1800, IF(LEFT($A$1, 4)="West", 3, IF(LEFT($A$1,4)="East", 4, 5)), FALSE), "")</f>
        <v>14.366026545479183</v>
      </c>
      <c r="F382" s="7" t="str">
        <f>IFERROR(VLOOKUP($B382, '[2]Official Price List'!$B$1:$N$1800, 9, FALSE), "")</f>
        <v>EA</v>
      </c>
      <c r="G382" s="7">
        <f>IFERROR(IF(VLOOKUP($B382, '[2]Official Price List'!$B$1:$N$1800, 10, FALSE)=0, "", VLOOKUP($B382, '[2]Official Price List'!$B$1:$N$1800, 10, FALSE)), "")</f>
        <v>12</v>
      </c>
      <c r="H382" s="8" t="str">
        <f>IFERROR(VLOOKUP($B382, '[2]Official Price List'!$B$1:$N$1800, 11, FALSE), "")</f>
        <v>671436257544</v>
      </c>
      <c r="I382" s="8">
        <f>IFERROR(VLOOKUP($B382, '[2]Official Price List'!$B$1:$N$1800, 12, FALSE), "")</f>
        <v>0</v>
      </c>
    </row>
    <row r="383" spans="1:9" x14ac:dyDescent="0.25">
      <c r="A383" s="5"/>
      <c r="B383" s="1" t="str">
        <f>IF('[2]Official Price List'!B379="", "", '[2]Official Price List'!B379)</f>
        <v>617C-5</v>
      </c>
      <c r="C383" s="1" t="str">
        <f>IF('[2]Official Price List'!C379="", "", '[2]Official Price List'!C379)</f>
        <v>CHEMICALS</v>
      </c>
      <c r="D383" s="1" t="str">
        <f>IF('[2]Official Price List'!G379="", "", '[2]Official Price List'!G379)</f>
        <v>PVC CEMENT, GAL HEAVY BODY, CLEAR HEAVY, MEDIUM SET, PVC</v>
      </c>
      <c r="E383" s="6">
        <f>IFERROR(VLOOKUP($B383, '[2]Official Price List'!$B$1:$F$1800, IF(LEFT($A$1, 4)="West", 3, IF(LEFT($A$1,4)="East", 4, 5)), FALSE), "")</f>
        <v>71.554491776621134</v>
      </c>
      <c r="F383" s="7" t="str">
        <f>IFERROR(VLOOKUP($B383, '[2]Official Price List'!$B$1:$N$1800, 9, FALSE), "")</f>
        <v>EA</v>
      </c>
      <c r="G383" s="7">
        <f>IFERROR(IF(VLOOKUP($B383, '[2]Official Price List'!$B$1:$N$1800, 10, FALSE)=0, "", VLOOKUP($B383, '[2]Official Price List'!$B$1:$N$1800, 10, FALSE)), "")</f>
        <v>6</v>
      </c>
      <c r="H383" s="8" t="str">
        <f>IFERROR(VLOOKUP($B383, '[2]Official Price List'!$B$1:$N$1800, 11, FALSE), "")</f>
        <v>671436257551</v>
      </c>
      <c r="I383" s="8">
        <f>IFERROR(VLOOKUP($B383, '[2]Official Price List'!$B$1:$N$1800, 12, FALSE), "")</f>
        <v>0</v>
      </c>
    </row>
    <row r="384" spans="1:9" x14ac:dyDescent="0.25">
      <c r="A384" s="5"/>
      <c r="B384" s="1" t="str">
        <f>IF('[2]Official Price List'!B380="", "", '[2]Official Price List'!B380)</f>
        <v>617G-3</v>
      </c>
      <c r="C384" s="1" t="str">
        <f>IF('[2]Official Price List'!C380="", "", '[2]Official Price List'!C380)</f>
        <v>CHEMICALS</v>
      </c>
      <c r="D384" s="1" t="str">
        <f>IF('[2]Official Price List'!G380="", "", '[2]Official Price List'!G380)</f>
        <v>PVC CEMENT, PINT HEAVY BODY, GRAY HEAVY, MEDIUM SET, PVC</v>
      </c>
      <c r="E384" s="6">
        <f>IFERROR(VLOOKUP($B384, '[2]Official Price List'!$B$1:$F$1800, IF(LEFT($A$1, 4)="West", 3, IF(LEFT($A$1,4)="East", 4, 5)), FALSE), "")</f>
        <v>15.399121267827931</v>
      </c>
      <c r="F384" s="7" t="str">
        <f>IFERROR(VLOOKUP($B384, '[2]Official Price List'!$B$1:$N$1800, 9, FALSE), "")</f>
        <v>EA</v>
      </c>
      <c r="G384" s="7">
        <f>IFERROR(IF(VLOOKUP($B384, '[2]Official Price List'!$B$1:$N$1800, 10, FALSE)=0, "", VLOOKUP($B384, '[2]Official Price List'!$B$1:$N$1800, 10, FALSE)), "")</f>
        <v>12</v>
      </c>
      <c r="H384" s="8" t="str">
        <f>IFERROR(VLOOKUP($B384, '[2]Official Price List'!$B$1:$N$1800, 11, FALSE), "")</f>
        <v>671436257568</v>
      </c>
      <c r="I384" s="8">
        <f>IFERROR(VLOOKUP($B384, '[2]Official Price List'!$B$1:$N$1800, 12, FALSE), "")</f>
        <v>0</v>
      </c>
    </row>
    <row r="385" spans="1:9" x14ac:dyDescent="0.25">
      <c r="A385" s="5"/>
      <c r="B385" s="1" t="str">
        <f>IF('[2]Official Price List'!B381="", "", '[2]Official Price List'!B381)</f>
        <v>617G-4</v>
      </c>
      <c r="C385" s="1" t="str">
        <f>IF('[2]Official Price List'!C381="", "", '[2]Official Price List'!C381)</f>
        <v>CHEMICALS</v>
      </c>
      <c r="D385" s="1" t="str">
        <f>IF('[2]Official Price List'!G381="", "", '[2]Official Price List'!G381)</f>
        <v>PVC CEMENT, QUART HEAVY BODY, GRAY HEAVY,MEDIUM SET, PVC</v>
      </c>
      <c r="E385" s="6">
        <f>IFERROR(VLOOKUP($B385, '[2]Official Price List'!$B$1:$F$1800, IF(LEFT($A$1, 4)="West", 3, IF(LEFT($A$1,4)="East", 4, 5)), FALSE), "")</f>
        <v>17.370116579802914</v>
      </c>
      <c r="F385" s="7" t="str">
        <f>IFERROR(VLOOKUP($B385, '[2]Official Price List'!$B$1:$N$1800, 9, FALSE), "")</f>
        <v>EA</v>
      </c>
      <c r="G385" s="7">
        <f>IFERROR(IF(VLOOKUP($B385, '[2]Official Price List'!$B$1:$N$1800, 10, FALSE)=0, "", VLOOKUP($B385, '[2]Official Price List'!$B$1:$N$1800, 10, FALSE)), "")</f>
        <v>12</v>
      </c>
      <c r="H385" s="8" t="str">
        <f>IFERROR(VLOOKUP($B385, '[2]Official Price List'!$B$1:$N$1800, 11, FALSE), "")</f>
        <v>671436258053</v>
      </c>
      <c r="I385" s="8">
        <f>IFERROR(VLOOKUP($B385, '[2]Official Price List'!$B$1:$N$1800, 12, FALSE), "")</f>
        <v>0</v>
      </c>
    </row>
    <row r="386" spans="1:9" x14ac:dyDescent="0.25">
      <c r="A386" s="5"/>
      <c r="B386" s="1" t="str">
        <f>IF('[2]Official Price List'!B382="", "", '[2]Official Price List'!B382)</f>
        <v>617G-5</v>
      </c>
      <c r="C386" s="1" t="str">
        <f>IF('[2]Official Price List'!C382="", "", '[2]Official Price List'!C382)</f>
        <v>CHEMICALS</v>
      </c>
      <c r="D386" s="1" t="str">
        <f>IF('[2]Official Price List'!G382="", "", '[2]Official Price List'!G382)</f>
        <v>PVC CEMENT, GAL HEAVY BODY, GRAY HEAVY, MEDIUM SET, PVC</v>
      </c>
      <c r="E386" s="6">
        <f>IFERROR(VLOOKUP($B386, '[2]Official Price List'!$B$1:$F$1800, IF(LEFT($A$1, 4)="West", 3, IF(LEFT($A$1,4)="East", 4, 5)), FALSE), "")</f>
        <v>67.451839565366072</v>
      </c>
      <c r="F386" s="7" t="str">
        <f>IFERROR(VLOOKUP($B386, '[2]Official Price List'!$B$1:$N$1800, 9, FALSE), "")</f>
        <v>EA</v>
      </c>
      <c r="G386" s="7">
        <f>IFERROR(IF(VLOOKUP($B386, '[2]Official Price List'!$B$1:$N$1800, 10, FALSE)=0, "", VLOOKUP($B386, '[2]Official Price List'!$B$1:$N$1800, 10, FALSE)), "")</f>
        <v>6</v>
      </c>
      <c r="H386" s="8" t="str">
        <f>IFERROR(VLOOKUP($B386, '[2]Official Price List'!$B$1:$N$1800, 11, FALSE), "")</f>
        <v>671436257575</v>
      </c>
      <c r="I386" s="8">
        <f>IFERROR(VLOOKUP($B386, '[2]Official Price List'!$B$1:$N$1800, 12, FALSE), "")</f>
        <v>0</v>
      </c>
    </row>
    <row r="387" spans="1:9" x14ac:dyDescent="0.25">
      <c r="A387" s="5"/>
      <c r="B387" s="1" t="str">
        <f>IF('[2]Official Price List'!B383="", "", '[2]Official Price List'!B383)</f>
        <v>619G-3</v>
      </c>
      <c r="C387" s="1" t="str">
        <f>IF('[2]Official Price List'!C383="", "", '[2]Official Price List'!C383)</f>
        <v>CHEMICALS</v>
      </c>
      <c r="D387" s="1" t="str">
        <f>IF('[2]Official Price List'!G383="", "", '[2]Official Price List'!G383)</f>
        <v>PVC CEMENT, PINT EXTRA HEAVY BODY, GRAY XTR HEAVY, SLOW SET, PVC</v>
      </c>
      <c r="E387" s="6">
        <f>IFERROR(VLOOKUP($B387, '[2]Official Price List'!$B$1:$F$1800, IF(LEFT($A$1, 4)="West", 3, IF(LEFT($A$1,4)="East", 4, 5)), FALSE), "")</f>
        <v>42.271509983257602</v>
      </c>
      <c r="F387" s="7" t="str">
        <f>IFERROR(VLOOKUP($B387, '[2]Official Price List'!$B$1:$N$1800, 9, FALSE), "")</f>
        <v>EA</v>
      </c>
      <c r="G387" s="7">
        <f>IFERROR(IF(VLOOKUP($B387, '[2]Official Price List'!$B$1:$N$1800, 10, FALSE)=0, "", VLOOKUP($B387, '[2]Official Price List'!$B$1:$N$1800, 10, FALSE)), "")</f>
        <v>12</v>
      </c>
      <c r="H387" s="8" t="str">
        <f>IFERROR(VLOOKUP($B387, '[2]Official Price List'!$B$1:$N$1800, 11, FALSE), "")</f>
        <v>671436257582</v>
      </c>
      <c r="I387" s="8">
        <f>IFERROR(VLOOKUP($B387, '[2]Official Price List'!$B$1:$N$1800, 12, FALSE), "")</f>
        <v>0</v>
      </c>
    </row>
    <row r="388" spans="1:9" x14ac:dyDescent="0.25">
      <c r="A388" s="5"/>
      <c r="B388" s="1" t="str">
        <f>IF('[2]Official Price List'!B384="", "", '[2]Official Price List'!B384)</f>
        <v>619G-4</v>
      </c>
      <c r="C388" s="1" t="str">
        <f>IF('[2]Official Price List'!C384="", "", '[2]Official Price List'!C384)</f>
        <v>CHEMICALS</v>
      </c>
      <c r="D388" s="1" t="str">
        <f>IF('[2]Official Price List'!G384="", "", '[2]Official Price List'!G384)</f>
        <v>PVC CEMENT, QUART EXTRA HEAVY BODY, GRAY XTR HEAVY, SLOW SET, PVC</v>
      </c>
      <c r="E388" s="6">
        <f>IFERROR(VLOOKUP($B388, '[2]Official Price List'!$B$1:$F$1800, IF(LEFT($A$1, 4)="West", 3, IF(LEFT($A$1,4)="East", 4, 5)), FALSE), "")</f>
        <v>55.787235730753892</v>
      </c>
      <c r="F388" s="7" t="str">
        <f>IFERROR(VLOOKUP($B388, '[2]Official Price List'!$B$1:$N$1800, 9, FALSE), "")</f>
        <v>EA</v>
      </c>
      <c r="G388" s="7">
        <f>IFERROR(IF(VLOOKUP($B388, '[2]Official Price List'!$B$1:$N$1800, 10, FALSE)=0, "", VLOOKUP($B388, '[2]Official Price List'!$B$1:$N$1800, 10, FALSE)), "")</f>
        <v>12</v>
      </c>
      <c r="H388" s="8" t="str">
        <f>IFERROR(VLOOKUP($B388, '[2]Official Price List'!$B$1:$N$1800, 11, FALSE), "")</f>
        <v>671436257599</v>
      </c>
      <c r="I388" s="8">
        <f>IFERROR(VLOOKUP($B388, '[2]Official Price List'!$B$1:$N$1800, 12, FALSE), "")</f>
        <v>0</v>
      </c>
    </row>
    <row r="389" spans="1:9" x14ac:dyDescent="0.25">
      <c r="A389" s="5"/>
      <c r="B389" s="1" t="str">
        <f>IF('[2]Official Price List'!B385="", "", '[2]Official Price List'!B385)</f>
        <v>619G-5</v>
      </c>
      <c r="C389" s="1" t="str">
        <f>IF('[2]Official Price List'!C385="", "", '[2]Official Price List'!C385)</f>
        <v>CHEMICALS</v>
      </c>
      <c r="D389" s="1" t="str">
        <f>IF('[2]Official Price List'!G385="", "", '[2]Official Price List'!G385)</f>
        <v>PVC CEMENT, GAL EXTRA HEAVY BODY, GRAY XTR HEAVY, SLOW SET, PVC</v>
      </c>
      <c r="E389" s="6">
        <f>IFERROR(VLOOKUP($B389, '[2]Official Price List'!$B$1:$F$1800, IF(LEFT($A$1, 4)="West", 3, IF(LEFT($A$1,4)="East", 4, 5)), FALSE), "")</f>
        <v>114.11025490381475</v>
      </c>
      <c r="F389" s="7" t="str">
        <f>IFERROR(VLOOKUP($B389, '[2]Official Price List'!$B$1:$N$1800, 9, FALSE), "")</f>
        <v>EA</v>
      </c>
      <c r="G389" s="7">
        <f>IFERROR(IF(VLOOKUP($B389, '[2]Official Price List'!$B$1:$N$1800, 10, FALSE)=0, "", VLOOKUP($B389, '[2]Official Price List'!$B$1:$N$1800, 10, FALSE)), "")</f>
        <v>4</v>
      </c>
      <c r="H389" s="8" t="str">
        <f>IFERROR(VLOOKUP($B389, '[2]Official Price List'!$B$1:$N$1800, 11, FALSE), "")</f>
        <v>671436257605</v>
      </c>
      <c r="I389" s="8">
        <f>IFERROR(VLOOKUP($B389, '[2]Official Price List'!$B$1:$N$1800, 12, FALSE), "")</f>
        <v>0</v>
      </c>
    </row>
    <row r="390" spans="1:9" x14ac:dyDescent="0.25">
      <c r="A390" s="5"/>
      <c r="B390" s="1" t="str">
        <f>IF('[2]Official Price List'!B386="", "", '[2]Official Price List'!B386)</f>
        <v>621B-3</v>
      </c>
      <c r="C390" s="1" t="str">
        <f>IF('[2]Official Price List'!C386="", "", '[2]Official Price List'!C386)</f>
        <v>CHEMICALS</v>
      </c>
      <c r="D390" s="1" t="str">
        <f>IF('[2]Official Price List'!G386="", "", '[2]Official Price List'!G386)</f>
        <v>PVC CEMENT, PINT IRRIGATION, BLUE MEDIUM, VERYFAST SET, PVC</v>
      </c>
      <c r="E390" s="6">
        <f>IFERROR(VLOOKUP($B390, '[2]Official Price List'!$B$1:$F$1800, IF(LEFT($A$1, 4)="West", 3, IF(LEFT($A$1,4)="East", 4, 5)), FALSE), "")</f>
        <v>16.05150918980328</v>
      </c>
      <c r="F390" s="7" t="str">
        <f>IFERROR(VLOOKUP($B390, '[2]Official Price List'!$B$1:$N$1800, 9, FALSE), "")</f>
        <v>EA</v>
      </c>
      <c r="G390" s="7">
        <f>IFERROR(IF(VLOOKUP($B390, '[2]Official Price List'!$B$1:$N$1800, 10, FALSE)=0, "", VLOOKUP($B390, '[2]Official Price List'!$B$1:$N$1800, 10, FALSE)), "")</f>
        <v>12</v>
      </c>
      <c r="H390" s="8" t="str">
        <f>IFERROR(VLOOKUP($B390, '[2]Official Price List'!$B$1:$N$1800, 11, FALSE), "")</f>
        <v>671436257612</v>
      </c>
      <c r="I390" s="8">
        <f>IFERROR(VLOOKUP($B390, '[2]Official Price List'!$B$1:$N$1800, 12, FALSE), "")</f>
        <v>0</v>
      </c>
    </row>
    <row r="391" spans="1:9" x14ac:dyDescent="0.25">
      <c r="A391" s="5"/>
      <c r="B391" s="1" t="str">
        <f>IF('[2]Official Price List'!B387="", "", '[2]Official Price List'!B387)</f>
        <v>621B-4</v>
      </c>
      <c r="C391" s="1" t="str">
        <f>IF('[2]Official Price List'!C387="", "", '[2]Official Price List'!C387)</f>
        <v>CHEMICALS</v>
      </c>
      <c r="D391" s="1" t="str">
        <f>IF('[2]Official Price List'!G387="", "", '[2]Official Price List'!G387)</f>
        <v>PVC CEMENT, PINT IRRIGATION, BLUE MEDIUM, VERYFAST SET, PVC</v>
      </c>
      <c r="E391" s="6">
        <f>IFERROR(VLOOKUP($B391, '[2]Official Price List'!$B$1:$F$1800, IF(LEFT($A$1, 4)="West", 3, IF(LEFT($A$1,4)="East", 4, 5)), FALSE), "")</f>
        <v>27.208956335954049</v>
      </c>
      <c r="F391" s="7" t="str">
        <f>IFERROR(VLOOKUP($B391, '[2]Official Price List'!$B$1:$N$1800, 9, FALSE), "")</f>
        <v>EA</v>
      </c>
      <c r="G391" s="7">
        <f>IFERROR(IF(VLOOKUP($B391, '[2]Official Price List'!$B$1:$N$1800, 10, FALSE)=0, "", VLOOKUP($B391, '[2]Official Price List'!$B$1:$N$1800, 10, FALSE)), "")</f>
        <v>12</v>
      </c>
      <c r="H391" s="8" t="str">
        <f>IFERROR(VLOOKUP($B391, '[2]Official Price List'!$B$1:$N$1800, 11, FALSE), "")</f>
        <v>671436257629</v>
      </c>
      <c r="I391" s="8">
        <f>IFERROR(VLOOKUP($B391, '[2]Official Price List'!$B$1:$N$1800, 12, FALSE), "")</f>
        <v>0</v>
      </c>
    </row>
    <row r="392" spans="1:9" x14ac:dyDescent="0.25">
      <c r="A392" s="5"/>
      <c r="B392" s="1" t="str">
        <f>IF('[2]Official Price List'!B388="", "", '[2]Official Price List'!B388)</f>
        <v>621B-5</v>
      </c>
      <c r="C392" s="1" t="str">
        <f>IF('[2]Official Price List'!C388="", "", '[2]Official Price List'!C388)</f>
        <v>CHEMICALS</v>
      </c>
      <c r="D392" s="1" t="str">
        <f>IF('[2]Official Price List'!G388="", "", '[2]Official Price List'!G388)</f>
        <v>PVC CEMENT, GAL IRRIGATION, BLUE MEDIUM, VERY FAST SET</v>
      </c>
      <c r="E392" s="6">
        <f>IFERROR(VLOOKUP($B392, '[2]Official Price List'!$B$1:$F$1800, IF(LEFT($A$1, 4)="West", 3, IF(LEFT($A$1,4)="East", 4, 5)), FALSE), "")</f>
        <v>81.145070153823823</v>
      </c>
      <c r="F392" s="7" t="str">
        <f>IFERROR(VLOOKUP($B392, '[2]Official Price List'!$B$1:$N$1800, 9, FALSE), "")</f>
        <v>EA</v>
      </c>
      <c r="G392" s="7">
        <f>IFERROR(IF(VLOOKUP($B392, '[2]Official Price List'!$B$1:$N$1800, 10, FALSE)=0, "", VLOOKUP($B392, '[2]Official Price List'!$B$1:$N$1800, 10, FALSE)), "")</f>
        <v>6</v>
      </c>
      <c r="H392" s="8" t="str">
        <f>IFERROR(VLOOKUP($B392, '[2]Official Price List'!$B$1:$N$1800, 11, FALSE), "")</f>
        <v>671436257636</v>
      </c>
      <c r="I392" s="8">
        <f>IFERROR(VLOOKUP($B392, '[2]Official Price List'!$B$1:$N$1800, 12, FALSE), "")</f>
        <v>0</v>
      </c>
    </row>
    <row r="393" spans="1:9" x14ac:dyDescent="0.25">
      <c r="A393" s="5"/>
      <c r="B393" s="1" t="str">
        <f>IF('[2]Official Price List'!B389="", "", '[2]Official Price List'!B389)</f>
        <v>625B-2</v>
      </c>
      <c r="C393" s="1" t="str">
        <f>IF('[2]Official Price List'!C389="", "", '[2]Official Price List'!C389)</f>
        <v>CHEMICALS</v>
      </c>
      <c r="D393" s="1" t="str">
        <f>IF('[2]Official Price List'!G389="", "", '[2]Official Price List'!G389)</f>
        <v>PVC CEMENT, 1/2 PINT WET CONDITIONS, BLUE MEDIUM, VERYFAST SET, PVC</v>
      </c>
      <c r="E393" s="6">
        <f>IFERROR(VLOOKUP($B393, '[2]Official Price List'!$B$1:$F$1800, IF(LEFT($A$1, 4)="West", 3, IF(LEFT($A$1,4)="East", 4, 5)), FALSE), "")</f>
        <v>10.168491603651049</v>
      </c>
      <c r="F393" s="7" t="str">
        <f>IFERROR(VLOOKUP($B393, '[2]Official Price List'!$B$1:$N$1800, 9, FALSE), "")</f>
        <v>EA</v>
      </c>
      <c r="G393" s="7">
        <f>IFERROR(IF(VLOOKUP($B393, '[2]Official Price List'!$B$1:$N$1800, 10, FALSE)=0, "", VLOOKUP($B393, '[2]Official Price List'!$B$1:$N$1800, 10, FALSE)), "")</f>
        <v>24</v>
      </c>
      <c r="H393" s="8" t="str">
        <f>IFERROR(VLOOKUP($B393, '[2]Official Price List'!$B$1:$N$1800, 11, FALSE), "")</f>
        <v>671436257643</v>
      </c>
      <c r="I393" s="8">
        <f>IFERROR(VLOOKUP($B393, '[2]Official Price List'!$B$1:$N$1800, 12, FALSE), "")</f>
        <v>0</v>
      </c>
    </row>
    <row r="394" spans="1:9" x14ac:dyDescent="0.25">
      <c r="A394" s="5"/>
      <c r="B394" s="1" t="str">
        <f>IF('[2]Official Price List'!B390="", "", '[2]Official Price List'!B390)</f>
        <v>625B-3</v>
      </c>
      <c r="C394" s="1" t="str">
        <f>IF('[2]Official Price List'!C390="", "", '[2]Official Price List'!C390)</f>
        <v>CHEMICALS</v>
      </c>
      <c r="D394" s="1" t="str">
        <f>IF('[2]Official Price List'!G390="", "", '[2]Official Price List'!G390)</f>
        <v>PVC CEMENT, PINT WET CONDITIONS, BLUE MEDIUM, VERYFAST SET, PVC</v>
      </c>
      <c r="E394" s="6">
        <f>IFERROR(VLOOKUP($B394, '[2]Official Price List'!$B$1:$F$1800, IF(LEFT($A$1, 4)="West", 3, IF(LEFT($A$1,4)="East", 4, 5)), FALSE), "")</f>
        <v>12.457036160333113</v>
      </c>
      <c r="F394" s="7" t="str">
        <f>IFERROR(VLOOKUP($B394, '[2]Official Price List'!$B$1:$N$1800, 9, FALSE), "")</f>
        <v>EA</v>
      </c>
      <c r="G394" s="7">
        <f>IFERROR(IF(VLOOKUP($B394, '[2]Official Price List'!$B$1:$N$1800, 10, FALSE)=0, "", VLOOKUP($B394, '[2]Official Price List'!$B$1:$N$1800, 10, FALSE)), "")</f>
        <v>12</v>
      </c>
      <c r="H394" s="8" t="str">
        <f>IFERROR(VLOOKUP($B394, '[2]Official Price List'!$B$1:$N$1800, 11, FALSE), "")</f>
        <v>671436257650</v>
      </c>
      <c r="I394" s="8">
        <f>IFERROR(VLOOKUP($B394, '[2]Official Price List'!$B$1:$N$1800, 12, FALSE), "")</f>
        <v>0</v>
      </c>
    </row>
    <row r="395" spans="1:9" x14ac:dyDescent="0.25">
      <c r="A395" s="5"/>
      <c r="B395" s="1" t="str">
        <f>IF('[2]Official Price List'!B391="", "", '[2]Official Price List'!B391)</f>
        <v>625B-4</v>
      </c>
      <c r="C395" s="1" t="str">
        <f>IF('[2]Official Price List'!C391="", "", '[2]Official Price List'!C391)</f>
        <v>CHEMICALS</v>
      </c>
      <c r="D395" s="1" t="str">
        <f>IF('[2]Official Price List'!G391="", "", '[2]Official Price List'!G391)</f>
        <v>PVC CEMENT, QUART WET CONDITIONS, BLUE MEDIUM, VERYFAST SET, PVC</v>
      </c>
      <c r="E395" s="6">
        <f>IFERROR(VLOOKUP($B395, '[2]Official Price List'!$B$1:$F$1800, IF(LEFT($A$1, 4)="West", 3, IF(LEFT($A$1,4)="East", 4, 5)), FALSE), "")</f>
        <v>18.869636715688156</v>
      </c>
      <c r="F395" s="7" t="str">
        <f>IFERROR(VLOOKUP($B395, '[2]Official Price List'!$B$1:$N$1800, 9, FALSE), "")</f>
        <v>EA</v>
      </c>
      <c r="G395" s="7">
        <f>IFERROR(IF(VLOOKUP($B395, '[2]Official Price List'!$B$1:$N$1800, 10, FALSE)=0, "", VLOOKUP($B395, '[2]Official Price List'!$B$1:$N$1800, 10, FALSE)), "")</f>
        <v>12</v>
      </c>
      <c r="H395" s="8" t="str">
        <f>IFERROR(VLOOKUP($B395, '[2]Official Price List'!$B$1:$N$1800, 11, FALSE), "")</f>
        <v>671436257667</v>
      </c>
      <c r="I395" s="8">
        <f>IFERROR(VLOOKUP($B395, '[2]Official Price List'!$B$1:$N$1800, 12, FALSE), "")</f>
        <v>0</v>
      </c>
    </row>
    <row r="396" spans="1:9" x14ac:dyDescent="0.25">
      <c r="A396" s="5"/>
      <c r="B396" s="1" t="str">
        <f>IF('[2]Official Price List'!B392="", "", '[2]Official Price List'!B392)</f>
        <v>625B-5</v>
      </c>
      <c r="C396" s="1" t="str">
        <f>IF('[2]Official Price List'!C392="", "", '[2]Official Price List'!C392)</f>
        <v>CHEMICALS</v>
      </c>
      <c r="D396" s="1" t="str">
        <f>IF('[2]Official Price List'!G392="", "", '[2]Official Price List'!G392)</f>
        <v>PVC CEMENT, GAL WET CONDITIONS, BLUE MEDIUM, VERYFAST SET, PVC</v>
      </c>
      <c r="E396" s="6">
        <f>IFERROR(VLOOKUP($B396, '[2]Official Price List'!$B$1:$F$1800, IF(LEFT($A$1, 4)="West", 3, IF(LEFT($A$1,4)="East", 4, 5)), FALSE), "")</f>
        <v>75.368800000000007</v>
      </c>
      <c r="F396" s="7" t="str">
        <f>IFERROR(VLOOKUP($B396, '[2]Official Price List'!$B$1:$N$1800, 9, FALSE), "")</f>
        <v>EA</v>
      </c>
      <c r="G396" s="7">
        <f>IFERROR(IF(VLOOKUP($B396, '[2]Official Price List'!$B$1:$N$1800, 10, FALSE)=0, "", VLOOKUP($B396, '[2]Official Price List'!$B$1:$N$1800, 10, FALSE)), "")</f>
        <v>6</v>
      </c>
      <c r="H396" s="8" t="str">
        <f>IFERROR(VLOOKUP($B396, '[2]Official Price List'!$B$1:$N$1800, 11, FALSE), "")</f>
        <v>671436257674</v>
      </c>
      <c r="I396" s="8">
        <f>IFERROR(VLOOKUP($B396, '[2]Official Price List'!$B$1:$N$1800, 12, FALSE), "")</f>
        <v>0</v>
      </c>
    </row>
    <row r="397" spans="1:9" x14ac:dyDescent="0.25">
      <c r="A397" s="5"/>
      <c r="B397" s="1" t="str">
        <f>IF('[2]Official Price List'!B393="", "", '[2]Official Price List'!B393)</f>
        <v>627C-3</v>
      </c>
      <c r="C397" s="1" t="str">
        <f>IF('[2]Official Price List'!C393="", "", '[2]Official Price List'!C393)</f>
        <v>CHEMICALS</v>
      </c>
      <c r="D397" s="1" t="str">
        <f>IF('[2]Official Price List'!G393="", "", '[2]Official Price List'!G393)</f>
        <v>PVC CEMENT, PINT ALL WEATHER, CLEAR MEDIUM, FAST SET, PVC</v>
      </c>
      <c r="E397" s="6">
        <f>IFERROR(VLOOKUP($B397, '[2]Official Price List'!$B$1:$F$1800, IF(LEFT($A$1, 4)="West", 3, IF(LEFT($A$1,4)="East", 4, 5)), FALSE), "")</f>
        <v>12.678917211534973</v>
      </c>
      <c r="F397" s="7" t="str">
        <f>IFERROR(VLOOKUP($B397, '[2]Official Price List'!$B$1:$N$1800, 9, FALSE), "")</f>
        <v>EA</v>
      </c>
      <c r="G397" s="7">
        <f>IFERROR(IF(VLOOKUP($B397, '[2]Official Price List'!$B$1:$N$1800, 10, FALSE)=0, "", VLOOKUP($B397, '[2]Official Price List'!$B$1:$N$1800, 10, FALSE)), "")</f>
        <v>12</v>
      </c>
      <c r="H397" s="8" t="str">
        <f>IFERROR(VLOOKUP($B397, '[2]Official Price List'!$B$1:$N$1800, 11, FALSE), "")</f>
        <v>671436257681</v>
      </c>
      <c r="I397" s="8">
        <f>IFERROR(VLOOKUP($B397, '[2]Official Price List'!$B$1:$N$1800, 12, FALSE), "")</f>
        <v>0</v>
      </c>
    </row>
    <row r="398" spans="1:9" x14ac:dyDescent="0.25">
      <c r="A398" s="5"/>
      <c r="B398" s="1" t="str">
        <f>IF('[2]Official Price List'!B394="", "", '[2]Official Price List'!B394)</f>
        <v>627C-4</v>
      </c>
      <c r="C398" s="1" t="str">
        <f>IF('[2]Official Price List'!C394="", "", '[2]Official Price List'!C394)</f>
        <v>CHEMICALS</v>
      </c>
      <c r="D398" s="1" t="str">
        <f>IF('[2]Official Price List'!G394="", "", '[2]Official Price List'!G394)</f>
        <v>PVC CEMENT, QUART ALL WEATHER, CLEAR MEDIUM, FAST SET, PVC</v>
      </c>
      <c r="E398" s="6">
        <f>IFERROR(VLOOKUP($B398, '[2]Official Price List'!$B$1:$F$1800, IF(LEFT($A$1, 4)="West", 3, IF(LEFT($A$1,4)="East", 4, 5)), FALSE), "")</f>
        <v>18.565557345461926</v>
      </c>
      <c r="F398" s="7" t="str">
        <f>IFERROR(VLOOKUP($B398, '[2]Official Price List'!$B$1:$N$1800, 9, FALSE), "")</f>
        <v>EA</v>
      </c>
      <c r="G398" s="7">
        <f>IFERROR(IF(VLOOKUP($B398, '[2]Official Price List'!$B$1:$N$1800, 10, FALSE)=0, "", VLOOKUP($B398, '[2]Official Price List'!$B$1:$N$1800, 10, FALSE)), "")</f>
        <v>12</v>
      </c>
      <c r="H398" s="8" t="str">
        <f>IFERROR(VLOOKUP($B398, '[2]Official Price List'!$B$1:$N$1800, 11, FALSE), "")</f>
        <v>671436257698</v>
      </c>
      <c r="I398" s="8">
        <f>IFERROR(VLOOKUP($B398, '[2]Official Price List'!$B$1:$N$1800, 12, FALSE), "")</f>
        <v>0</v>
      </c>
    </row>
    <row r="399" spans="1:9" x14ac:dyDescent="0.25">
      <c r="A399" s="5"/>
      <c r="B399" s="1" t="str">
        <f>IF('[2]Official Price List'!B395="", "", '[2]Official Price List'!B395)</f>
        <v>627C-5</v>
      </c>
      <c r="C399" s="1" t="str">
        <f>IF('[2]Official Price List'!C395="", "", '[2]Official Price List'!C395)</f>
        <v>CHEMICALS</v>
      </c>
      <c r="D399" s="1" t="str">
        <f>IF('[2]Official Price List'!G395="", "", '[2]Official Price List'!G395)</f>
        <v>PVC CEMENT, GAL ALL WEATHER, CLEAR MEDIUM, FAST SET, PVC</v>
      </c>
      <c r="E399" s="6">
        <f>IFERROR(VLOOKUP($B399, '[2]Official Price List'!$B$1:$F$1800, IF(LEFT($A$1, 4)="West", 3, IF(LEFT($A$1,4)="East", 4, 5)), FALSE), "")</f>
        <v>83.680853596130817</v>
      </c>
      <c r="F399" s="7" t="str">
        <f>IFERROR(VLOOKUP($B399, '[2]Official Price List'!$B$1:$N$1800, 9, FALSE), "")</f>
        <v>EA</v>
      </c>
      <c r="G399" s="7">
        <f>IFERROR(IF(VLOOKUP($B399, '[2]Official Price List'!$B$1:$N$1800, 10, FALSE)=0, "", VLOOKUP($B399, '[2]Official Price List'!$B$1:$N$1800, 10, FALSE)), "")</f>
        <v>6</v>
      </c>
      <c r="H399" s="8" t="str">
        <f>IFERROR(VLOOKUP($B399, '[2]Official Price List'!$B$1:$N$1800, 11, FALSE), "")</f>
        <v>671436257704</v>
      </c>
      <c r="I399" s="8">
        <f>IFERROR(VLOOKUP($B399, '[2]Official Price List'!$B$1:$N$1800, 12, FALSE), "")</f>
        <v>0</v>
      </c>
    </row>
    <row r="400" spans="1:9" x14ac:dyDescent="0.25">
      <c r="A400" s="5"/>
      <c r="B400" s="1" t="str">
        <f>IF('[2]Official Price List'!B396="", "", '[2]Official Price List'!B396)</f>
        <v>640C-3</v>
      </c>
      <c r="C400" s="1" t="str">
        <f>IF('[2]Official Price List'!C396="", "", '[2]Official Price List'!C396)</f>
        <v>CHEMICALS</v>
      </c>
      <c r="D400" s="1" t="str">
        <f>IF('[2]Official Price List'!G396="", "", '[2]Official Price List'!G396)</f>
        <v>C/PVC PRIMER CLEANER CLEAR PRIMER CLEANER CPVC AND PVC</v>
      </c>
      <c r="E400" s="6">
        <f>IFERROR(VLOOKUP($B400, '[2]Official Price List'!$B$1:$F$1800, IF(LEFT($A$1, 4)="West", 3, IF(LEFT($A$1,4)="East", 4, 5)), FALSE), "")</f>
        <v>10.143133769227978</v>
      </c>
      <c r="F400" s="7" t="str">
        <f>IFERROR(VLOOKUP($B400, '[2]Official Price List'!$B$1:$N$1800, 9, FALSE), "")</f>
        <v>EA</v>
      </c>
      <c r="G400" s="7">
        <f>IFERROR(IF(VLOOKUP($B400, '[2]Official Price List'!$B$1:$N$1800, 10, FALSE)=0, "", VLOOKUP($B400, '[2]Official Price List'!$B$1:$N$1800, 10, FALSE)), "")</f>
        <v>12</v>
      </c>
      <c r="H400" s="8" t="str">
        <f>IFERROR(VLOOKUP($B400, '[2]Official Price List'!$B$1:$N$1800, 11, FALSE), "")</f>
        <v>671436258183</v>
      </c>
      <c r="I400" s="8">
        <f>IFERROR(VLOOKUP($B400, '[2]Official Price List'!$B$1:$N$1800, 12, FALSE), "")</f>
        <v>0</v>
      </c>
    </row>
    <row r="401" spans="1:9" x14ac:dyDescent="0.25">
      <c r="A401" s="5"/>
      <c r="B401" s="1" t="str">
        <f>IF('[2]Official Price List'!B397="", "", '[2]Official Price List'!B397)</f>
        <v>640C-4</v>
      </c>
      <c r="C401" s="1" t="str">
        <f>IF('[2]Official Price List'!C397="", "", '[2]Official Price List'!C397)</f>
        <v>CHEMICALS</v>
      </c>
      <c r="D401" s="1" t="str">
        <f>IF('[2]Official Price List'!G397="", "", '[2]Official Price List'!G397)</f>
        <v>C/PVC PRIMER CLEANER,QT CLEAR PRIMER CLEANER CPVC AND PVC</v>
      </c>
      <c r="E401" s="6">
        <f>IFERROR(VLOOKUP($B401, '[2]Official Price List'!$B$1:$F$1800, IF(LEFT($A$1, 4)="West", 3, IF(LEFT($A$1,4)="East", 4, 5)), FALSE), "")</f>
        <v>15.214700653841966</v>
      </c>
      <c r="F401" s="7" t="str">
        <f>IFERROR(VLOOKUP($B401, '[2]Official Price List'!$B$1:$N$1800, 9, FALSE), "")</f>
        <v>EA</v>
      </c>
      <c r="G401" s="7">
        <f>IFERROR(IF(VLOOKUP($B401, '[2]Official Price List'!$B$1:$N$1800, 10, FALSE)=0, "", VLOOKUP($B401, '[2]Official Price List'!$B$1:$N$1800, 10, FALSE)), "")</f>
        <v>12</v>
      </c>
      <c r="H401" s="8" t="str">
        <f>IFERROR(VLOOKUP($B401, '[2]Official Price List'!$B$1:$N$1800, 11, FALSE), "")</f>
        <v>671436258190</v>
      </c>
      <c r="I401" s="8">
        <f>IFERROR(VLOOKUP($B401, '[2]Official Price List'!$B$1:$N$1800, 12, FALSE), "")</f>
        <v>0</v>
      </c>
    </row>
    <row r="402" spans="1:9" x14ac:dyDescent="0.25">
      <c r="A402" s="5"/>
      <c r="B402" s="1" t="str">
        <f>IF('[2]Official Price List'!B398="", "", '[2]Official Price List'!B398)</f>
        <v>640C-5</v>
      </c>
      <c r="C402" s="1" t="str">
        <f>IF('[2]Official Price List'!C398="", "", '[2]Official Price List'!C398)</f>
        <v>CHEMICALS</v>
      </c>
      <c r="D402" s="1" t="str">
        <f>IF('[2]Official Price List'!G398="", "", '[2]Official Price List'!G398)</f>
        <v>C/PVC PRIMER CLEANER,GAL CLEAR PRIMER CLEANER CPVC AND PVC</v>
      </c>
      <c r="E402" s="6">
        <f>IFERROR(VLOOKUP($B402, '[2]Official Price List'!$B$1:$F$1800, IF(LEFT($A$1, 4)="West", 3, IF(LEFT($A$1,4)="East", 4, 5)), FALSE), "")</f>
        <v>63.394586057674864</v>
      </c>
      <c r="F402" s="7" t="str">
        <f>IFERROR(VLOOKUP($B402, '[2]Official Price List'!$B$1:$N$1800, 9, FALSE), "")</f>
        <v>EA</v>
      </c>
      <c r="G402" s="7">
        <f>IFERROR(IF(VLOOKUP($B402, '[2]Official Price List'!$B$1:$N$1800, 10, FALSE)=0, "", VLOOKUP($B402, '[2]Official Price List'!$B$1:$N$1800, 10, FALSE)), "")</f>
        <v>6</v>
      </c>
      <c r="H402" s="8" t="str">
        <f>IFERROR(VLOOKUP($B402, '[2]Official Price List'!$B$1:$N$1800, 11, FALSE), "")</f>
        <v>671436258206</v>
      </c>
      <c r="I402" s="8">
        <f>IFERROR(VLOOKUP($B402, '[2]Official Price List'!$B$1:$N$1800, 12, FALSE), "")</f>
        <v>0</v>
      </c>
    </row>
    <row r="403" spans="1:9" x14ac:dyDescent="0.25">
      <c r="A403" s="5"/>
      <c r="B403" s="1" t="str">
        <f>IF('[2]Official Price List'!B399="", "", '[2]Official Price List'!B399)</f>
        <v>640P-3</v>
      </c>
      <c r="C403" s="1" t="str">
        <f>IF('[2]Official Price List'!C399="", "", '[2]Official Price List'!C399)</f>
        <v>CHEMICALS</v>
      </c>
      <c r="D403" s="1" t="str">
        <f>IF('[2]Official Price List'!G399="", "", '[2]Official Price List'!G399)</f>
        <v>C/PVC PRIMER CLEANER,PINT PURPLE PRIMER CLEANER CPVC AND PVC</v>
      </c>
      <c r="E403" s="6">
        <f>IFERROR(VLOOKUP($B403, '[2]Official Price List'!$B$1:$F$1800, IF(LEFT($A$1, 4)="West", 3, IF(LEFT($A$1,4)="East", 4, 5)), FALSE), "")</f>
        <v>11.411025490381476</v>
      </c>
      <c r="F403" s="7" t="str">
        <f>IFERROR(VLOOKUP($B403, '[2]Official Price List'!$B$1:$N$1800, 9, FALSE), "")</f>
        <v>EA</v>
      </c>
      <c r="G403" s="7">
        <f>IFERROR(IF(VLOOKUP($B403, '[2]Official Price List'!$B$1:$N$1800, 10, FALSE)=0, "", VLOOKUP($B403, '[2]Official Price List'!$B$1:$N$1800, 10, FALSE)), "")</f>
        <v>12</v>
      </c>
      <c r="H403" s="8" t="str">
        <f>IFERROR(VLOOKUP($B403, '[2]Official Price List'!$B$1:$N$1800, 11, FALSE), "")</f>
        <v>671436257971</v>
      </c>
      <c r="I403" s="8">
        <f>IFERROR(VLOOKUP($B403, '[2]Official Price List'!$B$1:$N$1800, 12, FALSE), "")</f>
        <v>0</v>
      </c>
    </row>
    <row r="404" spans="1:9" x14ac:dyDescent="0.25">
      <c r="A404" s="5"/>
      <c r="B404" s="1" t="str">
        <f>IF('[2]Official Price List'!B400="", "", '[2]Official Price List'!B400)</f>
        <v>640P-4</v>
      </c>
      <c r="C404" s="1" t="str">
        <f>IF('[2]Official Price List'!C400="", "", '[2]Official Price List'!C400)</f>
        <v>CHEMICALS</v>
      </c>
      <c r="D404" s="1" t="str">
        <f>IF('[2]Official Price List'!G400="", "", '[2]Official Price List'!G400)</f>
        <v>C/PVC PRIMER CLEANER, QRT PURPLE PRIMER CLEANER CPVC AND PVC</v>
      </c>
      <c r="E404" s="6">
        <f>IFERROR(VLOOKUP($B404, '[2]Official Price List'!$B$1:$F$1800, IF(LEFT($A$1, 4)="West", 3, IF(LEFT($A$1,4)="East", 4, 5)), FALSE), "")</f>
        <v>14.91040664076513</v>
      </c>
      <c r="F404" s="7" t="str">
        <f>IFERROR(VLOOKUP($B404, '[2]Official Price List'!$B$1:$N$1800, 9, FALSE), "")</f>
        <v>EA</v>
      </c>
      <c r="G404" s="7">
        <f>IFERROR(IF(VLOOKUP($B404, '[2]Official Price List'!$B$1:$N$1800, 10, FALSE)=0, "", VLOOKUP($B404, '[2]Official Price List'!$B$1:$N$1800, 10, FALSE)), "")</f>
        <v>12</v>
      </c>
      <c r="H404" s="8" t="str">
        <f>IFERROR(VLOOKUP($B404, '[2]Official Price List'!$B$1:$N$1800, 11, FALSE), "")</f>
        <v>671436257988</v>
      </c>
      <c r="I404" s="8">
        <f>IFERROR(VLOOKUP($B404, '[2]Official Price List'!$B$1:$N$1800, 12, FALSE), "")</f>
        <v>0</v>
      </c>
    </row>
    <row r="405" spans="1:9" x14ac:dyDescent="0.25">
      <c r="A405" s="5"/>
      <c r="B405" s="1" t="str">
        <f>IF('[2]Official Price List'!B401="", "", '[2]Official Price List'!B401)</f>
        <v>640P-5</v>
      </c>
      <c r="C405" s="1" t="str">
        <f>IF('[2]Official Price List'!C401="", "", '[2]Official Price List'!C401)</f>
        <v>CHEMICALS</v>
      </c>
      <c r="D405" s="1" t="str">
        <f>IF('[2]Official Price List'!G401="", "", '[2]Official Price List'!G401)</f>
        <v>C/PVC PRIMER CLEANER, GAL PURPLE PRIMER CLEANER CPVC AND PVC</v>
      </c>
      <c r="E405" s="6">
        <f>IFERROR(VLOOKUP($B405, '[2]Official Price List'!$B$1:$F$1800, IF(LEFT($A$1, 4)="West", 3, IF(LEFT($A$1,4)="East", 4, 5)), FALSE), "")</f>
        <v>63.394586057674864</v>
      </c>
      <c r="F405" s="7" t="str">
        <f>IFERROR(VLOOKUP($B405, '[2]Official Price List'!$B$1:$N$1800, 9, FALSE), "")</f>
        <v>EA</v>
      </c>
      <c r="G405" s="7">
        <f>IFERROR(IF(VLOOKUP($B405, '[2]Official Price List'!$B$1:$N$1800, 10, FALSE)=0, "", VLOOKUP($B405, '[2]Official Price List'!$B$1:$N$1800, 10, FALSE)), "")</f>
        <v>6</v>
      </c>
      <c r="H405" s="8" t="str">
        <f>IFERROR(VLOOKUP($B405, '[2]Official Price List'!$B$1:$N$1800, 11, FALSE), "")</f>
        <v>671436257995</v>
      </c>
      <c r="I405" s="8">
        <f>IFERROR(VLOOKUP($B405, '[2]Official Price List'!$B$1:$N$1800, 12, FALSE), "")</f>
        <v>0</v>
      </c>
    </row>
    <row r="406" spans="1:9" x14ac:dyDescent="0.25">
      <c r="A406" s="5"/>
      <c r="B406" s="1" t="str">
        <f>IF('[2]Official Price List'!B402="", "", '[2]Official Price List'!B402)</f>
        <v>650C-3</v>
      </c>
      <c r="C406" s="1" t="str">
        <f>IF('[2]Official Price List'!C402="", "", '[2]Official Price List'!C402)</f>
        <v>CHEMICALS</v>
      </c>
      <c r="D406" s="1" t="str">
        <f>IF('[2]Official Price List'!G402="", "", '[2]Official Price List'!G402)</f>
        <v xml:space="preserve">UNIVERSAL CLEANER, PINT CLEAR PIPE CLEANER </v>
      </c>
      <c r="E406" s="6">
        <f>IFERROR(VLOOKUP($B406, '[2]Official Price List'!$B$1:$F$1800, IF(LEFT($A$1, 4)="West", 3, IF(LEFT($A$1,4)="East", 4, 5)), FALSE), "")</f>
        <v>7.3284141482672149</v>
      </c>
      <c r="F406" s="7" t="str">
        <f>IFERROR(VLOOKUP($B406, '[2]Official Price List'!$B$1:$N$1800, 9, FALSE), "")</f>
        <v>EA</v>
      </c>
      <c r="G406" s="7">
        <f>IFERROR(IF(VLOOKUP($B406, '[2]Official Price List'!$B$1:$N$1800, 10, FALSE)=0, "", VLOOKUP($B406, '[2]Official Price List'!$B$1:$N$1800, 10, FALSE)), "")</f>
        <v>12</v>
      </c>
      <c r="H406" s="8" t="str">
        <f>IFERROR(VLOOKUP($B406, '[2]Official Price List'!$B$1:$N$1800, 11, FALSE), "")</f>
        <v>671436258008</v>
      </c>
      <c r="I406" s="8">
        <f>IFERROR(VLOOKUP($B406, '[2]Official Price List'!$B$1:$N$1800, 12, FALSE), "")</f>
        <v>0</v>
      </c>
    </row>
    <row r="407" spans="1:9" x14ac:dyDescent="0.25">
      <c r="A407" s="5"/>
      <c r="B407" s="1" t="str">
        <f>IF('[2]Official Price List'!B403="", "", '[2]Official Price List'!B403)</f>
        <v>650C-4</v>
      </c>
      <c r="C407" s="1" t="str">
        <f>IF('[2]Official Price List'!C403="", "", '[2]Official Price List'!C403)</f>
        <v>CHEMICALS</v>
      </c>
      <c r="D407" s="1" t="str">
        <f>IF('[2]Official Price List'!G403="", "", '[2]Official Price List'!G403)</f>
        <v xml:space="preserve">UNIVERSAL CLEANER, QUART CLEAR PIPE CLEANER </v>
      </c>
      <c r="E407" s="6">
        <f>IFERROR(VLOOKUP($B407, '[2]Official Price List'!$B$1:$F$1800, IF(LEFT($A$1, 4)="West", 3, IF(LEFT($A$1,4)="East", 4, 5)), FALSE), "")</f>
        <v>12.061876573906936</v>
      </c>
      <c r="F407" s="7" t="str">
        <f>IFERROR(VLOOKUP($B407, '[2]Official Price List'!$B$1:$N$1800, 9, FALSE), "")</f>
        <v>EA</v>
      </c>
      <c r="G407" s="7">
        <f>IFERROR(IF(VLOOKUP($B407, '[2]Official Price List'!$B$1:$N$1800, 10, FALSE)=0, "", VLOOKUP($B407, '[2]Official Price List'!$B$1:$N$1800, 10, FALSE)), "")</f>
        <v>12</v>
      </c>
      <c r="H407" s="8" t="str">
        <f>IFERROR(VLOOKUP($B407, '[2]Official Price List'!$B$1:$N$1800, 11, FALSE), "")</f>
        <v>671436258015</v>
      </c>
      <c r="I407" s="8">
        <f>IFERROR(VLOOKUP($B407, '[2]Official Price List'!$B$1:$N$1800, 12, FALSE), "")</f>
        <v>0</v>
      </c>
    </row>
    <row r="408" spans="1:9" x14ac:dyDescent="0.25">
      <c r="A408" s="5"/>
      <c r="B408" s="1" t="str">
        <f>IF('[2]Official Price List'!B404="", "", '[2]Official Price List'!B404)</f>
        <v>650C-5</v>
      </c>
      <c r="C408" s="1" t="str">
        <f>IF('[2]Official Price List'!C404="", "", '[2]Official Price List'!C404)</f>
        <v>CHEMICALS</v>
      </c>
      <c r="D408" s="1" t="str">
        <f>IF('[2]Official Price List'!G404="", "", '[2]Official Price List'!G404)</f>
        <v xml:space="preserve">UNIVERSAL CLEANER, GAL CLEAR PIPE CLEANER </v>
      </c>
      <c r="E408" s="6">
        <f>IFERROR(VLOOKUP($B408, '[2]Official Price List'!$B$1:$F$1800, IF(LEFT($A$1, 4)="West", 3, IF(LEFT($A$1,4)="East", 4, 5)), FALSE), "")</f>
        <v>45.644101961525905</v>
      </c>
      <c r="F408" s="7" t="str">
        <f>IFERROR(VLOOKUP($B408, '[2]Official Price List'!$B$1:$N$1800, 9, FALSE), "")</f>
        <v>EA</v>
      </c>
      <c r="G408" s="7">
        <f>IFERROR(IF(VLOOKUP($B408, '[2]Official Price List'!$B$1:$N$1800, 10, FALSE)=0, "", VLOOKUP($B408, '[2]Official Price List'!$B$1:$N$1800, 10, FALSE)), "")</f>
        <v>6</v>
      </c>
      <c r="H408" s="8" t="str">
        <f>IFERROR(VLOOKUP($B408, '[2]Official Price List'!$B$1:$N$1800, 11, FALSE), "")</f>
        <v>671436258022</v>
      </c>
      <c r="I408" s="8">
        <f>IFERROR(VLOOKUP($B408, '[2]Official Price List'!$B$1:$N$1800, 12, FALSE), "")</f>
        <v>0</v>
      </c>
    </row>
    <row r="409" spans="1:9" x14ac:dyDescent="0.25">
      <c r="A409" s="5"/>
      <c r="B409" s="1" t="str">
        <f>IF('[2]Official Price List'!B405="", "", '[2]Official Price List'!B405)</f>
        <v>670C-3</v>
      </c>
      <c r="C409" s="1" t="str">
        <f>IF('[2]Official Price List'!C405="", "", '[2]Official Price List'!C405)</f>
        <v>CHEMICALS</v>
      </c>
      <c r="D409" s="1" t="str">
        <f>IF('[2]Official Price List'!G405="", "", '[2]Official Price List'!G405)</f>
        <v>PVC / CPVC PRIMER, PINT CLEAR PRIMER PVC AND CPVC</v>
      </c>
      <c r="E409" s="6">
        <f>IFERROR(VLOOKUP($B409, '[2]Official Price List'!$B$1:$F$1800, IF(LEFT($A$1, 4)="West", 3, IF(LEFT($A$1,4)="East", 4, 5)), FALSE), "")</f>
        <v>10.891817553877431</v>
      </c>
      <c r="F409" s="7" t="str">
        <f>IFERROR(VLOOKUP($B409, '[2]Official Price List'!$B$1:$N$1800, 9, FALSE), "")</f>
        <v>EA</v>
      </c>
      <c r="G409" s="7">
        <f>IFERROR(IF(VLOOKUP($B409, '[2]Official Price List'!$B$1:$N$1800, 10, FALSE)=0, "", VLOOKUP($B409, '[2]Official Price List'!$B$1:$N$1800, 10, FALSE)), "")</f>
        <v>12</v>
      </c>
      <c r="H409" s="8" t="str">
        <f>IFERROR(VLOOKUP($B409, '[2]Official Price List'!$B$1:$N$1800, 11, FALSE), "")</f>
        <v>671436257919</v>
      </c>
      <c r="I409" s="8">
        <f>IFERROR(VLOOKUP($B409, '[2]Official Price List'!$B$1:$N$1800, 12, FALSE), "")</f>
        <v>0</v>
      </c>
    </row>
    <row r="410" spans="1:9" x14ac:dyDescent="0.25">
      <c r="A410" s="5"/>
      <c r="B410" s="1" t="str">
        <f>IF('[2]Official Price List'!B406="", "", '[2]Official Price List'!B406)</f>
        <v>670C-4</v>
      </c>
      <c r="C410" s="1" t="str">
        <f>IF('[2]Official Price List'!C406="", "", '[2]Official Price List'!C406)</f>
        <v>CHEMICALS</v>
      </c>
      <c r="D410" s="1" t="str">
        <f>IF('[2]Official Price List'!G406="", "", '[2]Official Price List'!G406)</f>
        <v>PVC / CPVC PRIMER, QUART CLEAR PRIMER PVC AND CPVC</v>
      </c>
      <c r="E410" s="6">
        <f>IFERROR(VLOOKUP($B410, '[2]Official Price List'!$B$1:$F$1800, IF(LEFT($A$1, 4)="West", 3, IF(LEFT($A$1,4)="East", 4, 5)), FALSE), "")</f>
        <v>16.913675560187652</v>
      </c>
      <c r="F410" s="7" t="str">
        <f>IFERROR(VLOOKUP($B410, '[2]Official Price List'!$B$1:$N$1800, 9, FALSE), "")</f>
        <v>EA</v>
      </c>
      <c r="G410" s="7">
        <f>IFERROR(IF(VLOOKUP($B410, '[2]Official Price List'!$B$1:$N$1800, 10, FALSE)=0, "", VLOOKUP($B410, '[2]Official Price List'!$B$1:$N$1800, 10, FALSE)), "")</f>
        <v>12</v>
      </c>
      <c r="H410" s="8" t="str">
        <f>IFERROR(VLOOKUP($B410, '[2]Official Price List'!$B$1:$N$1800, 11, FALSE), "")</f>
        <v>671436257926</v>
      </c>
      <c r="I410" s="8">
        <f>IFERROR(VLOOKUP($B410, '[2]Official Price List'!$B$1:$N$1800, 12, FALSE), "")</f>
        <v>0</v>
      </c>
    </row>
    <row r="411" spans="1:9" x14ac:dyDescent="0.25">
      <c r="A411" s="5"/>
      <c r="B411" s="1" t="str">
        <f>IF('[2]Official Price List'!B407="", "", '[2]Official Price List'!B407)</f>
        <v>670C-5</v>
      </c>
      <c r="C411" s="1" t="str">
        <f>IF('[2]Official Price List'!C407="", "", '[2]Official Price List'!C407)</f>
        <v>CHEMICALS</v>
      </c>
      <c r="D411" s="1" t="str">
        <f>IF('[2]Official Price List'!G407="", "", '[2]Official Price List'!G407)</f>
        <v xml:space="preserve">PVC / CPVC PRIMER,GAL CLEANER PRIMER </v>
      </c>
      <c r="E411" s="6">
        <f>IFERROR(VLOOKUP($B411, '[2]Official Price List'!$B$1:$F$1800, IF(LEFT($A$1, 4)="West", 3, IF(LEFT($A$1,4)="East", 4, 5)), FALSE), "")</f>
        <v>48.179885403832891</v>
      </c>
      <c r="F411" s="7" t="str">
        <f>IFERROR(VLOOKUP($B411, '[2]Official Price List'!$B$1:$N$1800, 9, FALSE), "")</f>
        <v>EA</v>
      </c>
      <c r="G411" s="7">
        <f>IFERROR(IF(VLOOKUP($B411, '[2]Official Price List'!$B$1:$N$1800, 10, FALSE)=0, "", VLOOKUP($B411, '[2]Official Price List'!$B$1:$N$1800, 10, FALSE)), "")</f>
        <v>6</v>
      </c>
      <c r="H411" s="8" t="str">
        <f>IFERROR(VLOOKUP($B411, '[2]Official Price List'!$B$1:$N$1800, 11, FALSE), "")</f>
        <v>671436257933</v>
      </c>
      <c r="I411" s="8">
        <f>IFERROR(VLOOKUP($B411, '[2]Official Price List'!$B$1:$N$1800, 12, FALSE), "")</f>
        <v>0</v>
      </c>
    </row>
    <row r="412" spans="1:9" x14ac:dyDescent="0.25">
      <c r="A412" s="5"/>
      <c r="B412" s="1" t="str">
        <f>IF('[2]Official Price List'!B408="", "", '[2]Official Price List'!B408)</f>
        <v>670P-3</v>
      </c>
      <c r="C412" s="1" t="str">
        <f>IF('[2]Official Price List'!C408="", "", '[2]Official Price List'!C408)</f>
        <v>CHEMICALS</v>
      </c>
      <c r="D412" s="1" t="str">
        <f>IF('[2]Official Price List'!G408="", "", '[2]Official Price List'!G408)</f>
        <v>PVC / CPVC PRIMER PURPLE PRIMER, PINT PVC AND CPVC</v>
      </c>
      <c r="E412" s="6">
        <f>IFERROR(VLOOKUP($B412, '[2]Official Price List'!$B$1:$F$1800, IF(LEFT($A$1, 4)="West", 3, IF(LEFT($A$1,4)="East", 4, 5)), FALSE), "")</f>
        <v>10.194694699221555</v>
      </c>
      <c r="F412" s="7" t="str">
        <f>IFERROR(VLOOKUP($B412, '[2]Official Price List'!$B$1:$N$1800, 9, FALSE), "")</f>
        <v>EA</v>
      </c>
      <c r="G412" s="7">
        <f>IFERROR(IF(VLOOKUP($B412, '[2]Official Price List'!$B$1:$N$1800, 10, FALSE)=0, "", VLOOKUP($B412, '[2]Official Price List'!$B$1:$N$1800, 10, FALSE)), "")</f>
        <v>12</v>
      </c>
      <c r="H412" s="8" t="str">
        <f>IFERROR(VLOOKUP($B412, '[2]Official Price List'!$B$1:$N$1800, 11, FALSE), "")</f>
        <v>671436257940</v>
      </c>
      <c r="I412" s="8">
        <f>IFERROR(VLOOKUP($B412, '[2]Official Price List'!$B$1:$N$1800, 12, FALSE), "")</f>
        <v>0</v>
      </c>
    </row>
    <row r="413" spans="1:9" x14ac:dyDescent="0.25">
      <c r="A413" s="5"/>
      <c r="B413" s="1" t="str">
        <f>IF('[2]Official Price List'!B409="", "", '[2]Official Price List'!B409)</f>
        <v>670P-4</v>
      </c>
      <c r="C413" s="1" t="str">
        <f>IF('[2]Official Price List'!C409="", "", '[2]Official Price List'!C409)</f>
        <v>CHEMICALS</v>
      </c>
      <c r="D413" s="1" t="str">
        <f>IF('[2]Official Price List'!G409="", "", '[2]Official Price List'!G409)</f>
        <v>PVC / CPVC PRIMER, QUART PURPLE PRIMER PVC AND CPVC</v>
      </c>
      <c r="E413" s="6">
        <f>IFERROR(VLOOKUP($B413, '[2]Official Price List'!$B$1:$F$1800, IF(LEFT($A$1, 4)="West", 3, IF(LEFT($A$1,4)="East", 4, 5)), FALSE), "")</f>
        <v>13.52</v>
      </c>
      <c r="F413" s="7" t="str">
        <f>IFERROR(VLOOKUP($B413, '[2]Official Price List'!$B$1:$N$1800, 9, FALSE), "")</f>
        <v>EA</v>
      </c>
      <c r="G413" s="7">
        <f>IFERROR(IF(VLOOKUP($B413, '[2]Official Price List'!$B$1:$N$1800, 10, FALSE)=0, "", VLOOKUP($B413, '[2]Official Price List'!$B$1:$N$1800, 10, FALSE)), "")</f>
        <v>12</v>
      </c>
      <c r="H413" s="8" t="str">
        <f>IFERROR(VLOOKUP($B413, '[2]Official Price List'!$B$1:$N$1800, 11, FALSE), "")</f>
        <v>671436257957</v>
      </c>
      <c r="I413" s="8">
        <f>IFERROR(VLOOKUP($B413, '[2]Official Price List'!$B$1:$N$1800, 12, FALSE), "")</f>
        <v>0</v>
      </c>
    </row>
    <row r="414" spans="1:9" x14ac:dyDescent="0.25">
      <c r="A414" s="5"/>
      <c r="B414" s="1" t="str">
        <f>IF('[2]Official Price List'!B410="", "", '[2]Official Price List'!B410)</f>
        <v>670P-5</v>
      </c>
      <c r="C414" s="1" t="str">
        <f>IF('[2]Official Price List'!C410="", "", '[2]Official Price List'!C410)</f>
        <v>CHEMICALS</v>
      </c>
      <c r="D414" s="1" t="str">
        <f>IF('[2]Official Price List'!G410="", "", '[2]Official Price List'!G410)</f>
        <v>PVC / CPVC PRIMER, GAL PURPLE PRIMER PVC AND CPVC</v>
      </c>
      <c r="E414" s="6">
        <f>IFERROR(VLOOKUP($B414, '[2]Official Price List'!$B$1:$F$1800, IF(LEFT($A$1, 4)="West", 3, IF(LEFT($A$1,4)="East", 4, 5)), FALSE), "")</f>
        <v>72.979847469595299</v>
      </c>
      <c r="F414" s="7" t="str">
        <f>IFERROR(VLOOKUP($B414, '[2]Official Price List'!$B$1:$N$1800, 9, FALSE), "")</f>
        <v>EA</v>
      </c>
      <c r="G414" s="7">
        <f>IFERROR(IF(VLOOKUP($B414, '[2]Official Price List'!$B$1:$N$1800, 10, FALSE)=0, "", VLOOKUP($B414, '[2]Official Price List'!$B$1:$N$1800, 10, FALSE)), "")</f>
        <v>6</v>
      </c>
      <c r="H414" s="8" t="str">
        <f>IFERROR(VLOOKUP($B414, '[2]Official Price List'!$B$1:$N$1800, 11, FALSE), "")</f>
        <v>671436257964</v>
      </c>
      <c r="I414" s="8">
        <f>IFERROR(VLOOKUP($B414, '[2]Official Price List'!$B$1:$N$1800, 12, FALSE), "")</f>
        <v>0</v>
      </c>
    </row>
    <row r="415" spans="1:9" x14ac:dyDescent="0.25">
      <c r="A415" s="5"/>
      <c r="B415" s="1" t="str">
        <f>IF('[2]Official Price List'!B411="", "", '[2]Official Price List'!B411)</f>
        <v>673BK-3</v>
      </c>
      <c r="C415" s="1" t="str">
        <f>IF('[2]Official Price List'!C411="", "", '[2]Official Price List'!C411)</f>
        <v>CHEMICALS</v>
      </c>
      <c r="D415" s="1" t="str">
        <f>IF('[2]Official Price List'!G411="", "", '[2]Official Price List'!G411)</f>
        <v>ABS CEMENT, PINT MEDIUM BODY, BLACK MEDIUM, FAST SET, ABS</v>
      </c>
      <c r="E415" s="6">
        <f>IFERROR(VLOOKUP($B415, '[2]Official Price List'!$B$1:$F$1800, IF(LEFT($A$1, 4)="West", 3, IF(LEFT($A$1,4)="East", 4, 5)), FALSE), "")</f>
        <v>10.692553515061162</v>
      </c>
      <c r="F415" s="7" t="str">
        <f>IFERROR(VLOOKUP($B415, '[2]Official Price List'!$B$1:$N$1800, 9, FALSE), "")</f>
        <v>EA</v>
      </c>
      <c r="G415" s="7">
        <f>IFERROR(IF(VLOOKUP($B415, '[2]Official Price List'!$B$1:$N$1800, 10, FALSE)=0, "", VLOOKUP($B415, '[2]Official Price List'!$B$1:$N$1800, 10, FALSE)), "")</f>
        <v>12</v>
      </c>
      <c r="H415" s="8" t="str">
        <f>IFERROR(VLOOKUP($B415, '[2]Official Price List'!$B$1:$N$1800, 11, FALSE), "")</f>
        <v>671436257889</v>
      </c>
      <c r="I415" s="8">
        <f>IFERROR(VLOOKUP($B415, '[2]Official Price List'!$B$1:$N$1800, 12, FALSE), "")</f>
        <v>0</v>
      </c>
    </row>
    <row r="416" spans="1:9" x14ac:dyDescent="0.25">
      <c r="A416" s="5"/>
      <c r="B416" s="1" t="str">
        <f>IF('[2]Official Price List'!B412="", "", '[2]Official Price List'!B412)</f>
        <v>673BK-4</v>
      </c>
      <c r="C416" s="1" t="str">
        <f>IF('[2]Official Price List'!C412="", "", '[2]Official Price List'!C412)</f>
        <v>CHEMICALS</v>
      </c>
      <c r="D416" s="1" t="str">
        <f>IF('[2]Official Price List'!G412="", "", '[2]Official Price List'!G412)</f>
        <v>ABS CEMENT, QUART MEDIUM BODY, BLACK MEDIUM, FAST SET, ABS</v>
      </c>
      <c r="E416" s="6">
        <f>IFERROR(VLOOKUP($B416, '[2]Official Price List'!$B$1:$F$1800, IF(LEFT($A$1, 4)="West", 3, IF(LEFT($A$1,4)="East", 4, 5)), FALSE), "")</f>
        <v>11.07622988287404</v>
      </c>
      <c r="F416" s="7" t="str">
        <f>IFERROR(VLOOKUP($B416, '[2]Official Price List'!$B$1:$N$1800, 9, FALSE), "")</f>
        <v>EA</v>
      </c>
      <c r="G416" s="7">
        <f>IFERROR(IF(VLOOKUP($B416, '[2]Official Price List'!$B$1:$N$1800, 10, FALSE)=0, "", VLOOKUP($B416, '[2]Official Price List'!$B$1:$N$1800, 10, FALSE)), "")</f>
        <v>12</v>
      </c>
      <c r="H416" s="8" t="str">
        <f>IFERROR(VLOOKUP($B416, '[2]Official Price List'!$B$1:$N$1800, 11, FALSE), "")</f>
        <v>671436257896</v>
      </c>
      <c r="I416" s="8">
        <f>IFERROR(VLOOKUP($B416, '[2]Official Price List'!$B$1:$N$1800, 12, FALSE), "")</f>
        <v>0</v>
      </c>
    </row>
    <row r="417" spans="1:9" x14ac:dyDescent="0.25">
      <c r="A417" s="5"/>
      <c r="B417" s="1" t="str">
        <f>IF('[2]Official Price List'!B413="", "", '[2]Official Price List'!B413)</f>
        <v>673BK-5</v>
      </c>
      <c r="C417" s="1" t="str">
        <f>IF('[2]Official Price List'!C413="", "", '[2]Official Price List'!C413)</f>
        <v>CHEMICALS</v>
      </c>
      <c r="D417" s="1" t="str">
        <f>IF('[2]Official Price List'!G413="", "", '[2]Official Price List'!G413)</f>
        <v>ABS CEMENT, GAL MEDIUM BODY, BLACK MEDIUM, FAST SET, ABS</v>
      </c>
      <c r="E417" s="6">
        <f>IFERROR(VLOOKUP($B417, '[2]Official Price List'!$B$1:$F$1800, IF(LEFT($A$1, 4)="West", 3, IF(LEFT($A$1,4)="East", 4, 5)), FALSE), "")</f>
        <v>39.051065011527726</v>
      </c>
      <c r="F417" s="7" t="str">
        <f>IFERROR(VLOOKUP($B417, '[2]Official Price List'!$B$1:$N$1800, 9, FALSE), "")</f>
        <v>EA</v>
      </c>
      <c r="G417" s="7">
        <f>IFERROR(IF(VLOOKUP($B417, '[2]Official Price List'!$B$1:$N$1800, 10, FALSE)=0, "", VLOOKUP($B417, '[2]Official Price List'!$B$1:$N$1800, 10, FALSE)), "")</f>
        <v>6</v>
      </c>
      <c r="H417" s="8" t="str">
        <f>IFERROR(VLOOKUP($B417, '[2]Official Price List'!$B$1:$N$1800, 11, FALSE), "")</f>
        <v>671436257902</v>
      </c>
      <c r="I417" s="8">
        <f>IFERROR(VLOOKUP($B417, '[2]Official Price List'!$B$1:$N$1800, 12, FALSE), "")</f>
        <v>0</v>
      </c>
    </row>
    <row r="418" spans="1:9" x14ac:dyDescent="0.25">
      <c r="A418" s="5"/>
      <c r="B418" s="1" t="str">
        <f>IF('[2]Official Price List'!B414="", "", '[2]Official Price List'!B414)</f>
        <v>690C-2</v>
      </c>
      <c r="C418" s="1" t="str">
        <f>IF('[2]Official Price List'!C414="", "", '[2]Official Price List'!C414)</f>
        <v>CHEMICALS</v>
      </c>
      <c r="D418" s="1" t="str">
        <f>IF('[2]Official Price List'!G414="", "", '[2]Official Price List'!G414)</f>
        <v>UNIVERSAL CEMENT,1/2 PINT MEDIUM BODY, CLEAR MEDIUM, FAST SET, UNVRSL</v>
      </c>
      <c r="E418" s="6">
        <f>IFERROR(VLOOKUP($B418, '[2]Official Price List'!$B$1:$F$1800, IF(LEFT($A$1, 4)="West", 3, IF(LEFT($A$1,4)="East", 4, 5)), FALSE), "")</f>
        <v>16.330445368457045</v>
      </c>
      <c r="F418" s="7" t="str">
        <f>IFERROR(VLOOKUP($B418, '[2]Official Price List'!$B$1:$N$1800, 9, FALSE), "")</f>
        <v>EA</v>
      </c>
      <c r="G418" s="7">
        <f>IFERROR(IF(VLOOKUP($B418, '[2]Official Price List'!$B$1:$N$1800, 10, FALSE)=0, "", VLOOKUP($B418, '[2]Official Price List'!$B$1:$N$1800, 10, FALSE)), "")</f>
        <v>24</v>
      </c>
      <c r="H418" s="8" t="str">
        <f>IFERROR(VLOOKUP($B418, '[2]Official Price List'!$B$1:$N$1800, 11, FALSE), "")</f>
        <v>671436257834</v>
      </c>
      <c r="I418" s="8">
        <f>IFERROR(VLOOKUP($B418, '[2]Official Price List'!$B$1:$N$1800, 12, FALSE), "")</f>
        <v>0</v>
      </c>
    </row>
    <row r="419" spans="1:9" x14ac:dyDescent="0.25">
      <c r="A419" s="5"/>
      <c r="B419" s="1" t="str">
        <f>IF('[2]Official Price List'!B415="", "", '[2]Official Price List'!B415)</f>
        <v>690C-3</v>
      </c>
      <c r="C419" s="1" t="str">
        <f>IF('[2]Official Price List'!C415="", "", '[2]Official Price List'!C415)</f>
        <v>CHEMICALS</v>
      </c>
      <c r="D419" s="1" t="str">
        <f>IF('[2]Official Price List'!G415="", "", '[2]Official Price List'!G415)</f>
        <v>UNIVERSAL CEMENT, PINT REGULAR BODY, CLEAR MEDIUM, FAST SET, UNVRSL</v>
      </c>
      <c r="E419" s="6">
        <f>IFERROR(VLOOKUP($B419, '[2]Official Price List'!$B$1:$F$1800, IF(LEFT($A$1, 4)="West", 3, IF(LEFT($A$1,4)="East", 4, 5)), FALSE), "")</f>
        <v>14.218300609493266</v>
      </c>
      <c r="F419" s="7" t="str">
        <f>IFERROR(VLOOKUP($B419, '[2]Official Price List'!$B$1:$N$1800, 9, FALSE), "")</f>
        <v>EA</v>
      </c>
      <c r="G419" s="7">
        <f>IFERROR(IF(VLOOKUP($B419, '[2]Official Price List'!$B$1:$N$1800, 10, FALSE)=0, "", VLOOKUP($B419, '[2]Official Price List'!$B$1:$N$1800, 10, FALSE)), "")</f>
        <v>12</v>
      </c>
      <c r="H419" s="8" t="str">
        <f>IFERROR(VLOOKUP($B419, '[2]Official Price List'!$B$1:$N$1800, 11, FALSE), "")</f>
        <v>671436257841</v>
      </c>
      <c r="I419" s="8">
        <f>IFERROR(VLOOKUP($B419, '[2]Official Price List'!$B$1:$N$1800, 12, FALSE), "")</f>
        <v>0</v>
      </c>
    </row>
    <row r="420" spans="1:9" x14ac:dyDescent="0.25">
      <c r="A420" s="5"/>
      <c r="B420" s="1" t="str">
        <f>IF('[2]Official Price List'!B416="", "", '[2]Official Price List'!B416)</f>
        <v>690C-4</v>
      </c>
      <c r="C420" s="1" t="str">
        <f>IF('[2]Official Price List'!C416="", "", '[2]Official Price List'!C416)</f>
        <v>CHEMICALS</v>
      </c>
      <c r="D420" s="1" t="str">
        <f>IF('[2]Official Price List'!G416="", "", '[2]Official Price List'!G416)</f>
        <v>UNIVERSAL CEMENT, QUART MEDIUM BODY, CLEAR MEDIUM, FAST SET, UNVRSL</v>
      </c>
      <c r="E420" s="6">
        <f>IFERROR(VLOOKUP($B420, '[2]Official Price List'!$B$1:$F$1800, IF(LEFT($A$1, 4)="West", 3, IF(LEFT($A$1,4)="East", 4, 5)), FALSE), "")</f>
        <v>20.920213399032704</v>
      </c>
      <c r="F420" s="7" t="str">
        <f>IFERROR(VLOOKUP($B420, '[2]Official Price List'!$B$1:$N$1800, 9, FALSE), "")</f>
        <v>EA</v>
      </c>
      <c r="G420" s="7">
        <f>IFERROR(IF(VLOOKUP($B420, '[2]Official Price List'!$B$1:$N$1800, 10, FALSE)=0, "", VLOOKUP($B420, '[2]Official Price List'!$B$1:$N$1800, 10, FALSE)), "")</f>
        <v>12</v>
      </c>
      <c r="H420" s="8" t="str">
        <f>IFERROR(VLOOKUP($B420, '[2]Official Price List'!$B$1:$N$1800, 11, FALSE), "")</f>
        <v>671436257858</v>
      </c>
      <c r="I420" s="8">
        <f>IFERROR(VLOOKUP($B420, '[2]Official Price List'!$B$1:$N$1800, 12, FALSE), "")</f>
        <v>0</v>
      </c>
    </row>
    <row r="421" spans="1:9" x14ac:dyDescent="0.25">
      <c r="A421" s="5"/>
      <c r="B421" s="1" t="str">
        <f>IF('[2]Official Price List'!B417="", "", '[2]Official Price List'!B417)</f>
        <v>694C-4</v>
      </c>
      <c r="C421" s="1" t="str">
        <f>IF('[2]Official Price List'!C417="", "", '[2]Official Price List'!C417)</f>
        <v>CHEMICALS</v>
      </c>
      <c r="D421" s="1" t="str">
        <f>IF('[2]Official Price List'!G417="", "", '[2]Official Price List'!G417)</f>
        <v>TRANSITION CEMENT,QUART TRANSITION PVC/ABS,CLEAR MEDIUM,FASTSET,PVC/ABS</v>
      </c>
      <c r="E421" s="6">
        <f>IFERROR(VLOOKUP($B421, '[2]Official Price List'!$B$1:$F$1800, IF(LEFT($A$1, 4)="West", 3, IF(LEFT($A$1,4)="East", 4, 5)), FALSE), "")</f>
        <v>17.750484096148963</v>
      </c>
      <c r="F421" s="7" t="str">
        <f>IFERROR(VLOOKUP($B421, '[2]Official Price List'!$B$1:$N$1800, 9, FALSE), "")</f>
        <v>EA</v>
      </c>
      <c r="G421" s="7">
        <f>IFERROR(IF(VLOOKUP($B421, '[2]Official Price List'!$B$1:$N$1800, 10, FALSE)=0, "", VLOOKUP($B421, '[2]Official Price List'!$B$1:$N$1800, 10, FALSE)), "")</f>
        <v>12</v>
      </c>
      <c r="H421" s="8" t="str">
        <f>IFERROR(VLOOKUP($B421, '[2]Official Price List'!$B$1:$N$1800, 11, FALSE), "")</f>
        <v>00671436258176</v>
      </c>
      <c r="I421" s="8">
        <f>IFERROR(VLOOKUP($B421, '[2]Official Price List'!$B$1:$N$1800, 12, FALSE), "")</f>
        <v>0</v>
      </c>
    </row>
    <row r="422" spans="1:9" x14ac:dyDescent="0.25">
      <c r="A422" s="5"/>
      <c r="B422" s="1" t="str">
        <f>IF('[2]Official Price List'!B418="", "", '[2]Official Price List'!B418)</f>
        <v>694GN-3</v>
      </c>
      <c r="C422" s="1" t="str">
        <f>IF('[2]Official Price List'!C418="", "", '[2]Official Price List'!C418)</f>
        <v>CHEMICALS</v>
      </c>
      <c r="D422" s="1" t="str">
        <f>IF('[2]Official Price List'!G418="", "", '[2]Official Price List'!G418)</f>
        <v>TRANSITION CEMENT, PINT TRANSITION ABS/PVC, GRN MEDIUM, FAST SET, ABS/PVC</v>
      </c>
      <c r="E422" s="6">
        <f>IFERROR(VLOOKUP($B422, '[2]Official Price List'!$B$1:$F$1800, IF(LEFT($A$1, 4)="West", 3, IF(LEFT($A$1,4)="East", 4, 5)), FALSE), "")</f>
        <v>10.143133769227978</v>
      </c>
      <c r="F422" s="7" t="str">
        <f>IFERROR(VLOOKUP($B422, '[2]Official Price List'!$B$1:$N$1800, 9, FALSE), "")</f>
        <v>EA</v>
      </c>
      <c r="G422" s="7">
        <f>IFERROR(IF(VLOOKUP($B422, '[2]Official Price List'!$B$1:$N$1800, 10, FALSE)=0, "", VLOOKUP($B422, '[2]Official Price List'!$B$1:$N$1800, 10, FALSE)), "")</f>
        <v>12</v>
      </c>
      <c r="H422" s="8" t="str">
        <f>IFERROR(VLOOKUP($B422, '[2]Official Price List'!$B$1:$N$1800, 11, FALSE), "")</f>
        <v>671436257865</v>
      </c>
      <c r="I422" s="8">
        <f>IFERROR(VLOOKUP($B422, '[2]Official Price List'!$B$1:$N$1800, 12, FALSE), "")</f>
        <v>0</v>
      </c>
    </row>
    <row r="423" spans="1:9" x14ac:dyDescent="0.25">
      <c r="A423" s="5"/>
      <c r="B423" s="1" t="str">
        <f>IF('[2]Official Price List'!B419="", "", '[2]Official Price List'!B419)</f>
        <v>694GN-4</v>
      </c>
      <c r="C423" s="1" t="str">
        <f>IF('[2]Official Price List'!C419="", "", '[2]Official Price List'!C419)</f>
        <v>CHEMICALS</v>
      </c>
      <c r="D423" s="1" t="str">
        <f>IF('[2]Official Price List'!G419="", "", '[2]Official Price List'!G419)</f>
        <v>TRANSITION CEMENT, QUART TRANSITION PVC/ABS, GRN MEDIUM, FAST SET, PVC/ABS</v>
      </c>
      <c r="E423" s="6">
        <f>IFERROR(VLOOKUP($B423, '[2]Official Price List'!$B$1:$F$1800, IF(LEFT($A$1, 4)="West", 3, IF(LEFT($A$1,4)="East", 4, 5)), FALSE), "")</f>
        <v>17.750484096148963</v>
      </c>
      <c r="F423" s="7" t="str">
        <f>IFERROR(VLOOKUP($B423, '[2]Official Price List'!$B$1:$N$1800, 9, FALSE), "")</f>
        <v>EA</v>
      </c>
      <c r="G423" s="7">
        <f>IFERROR(IF(VLOOKUP($B423, '[2]Official Price List'!$B$1:$N$1800, 10, FALSE)=0, "", VLOOKUP($B423, '[2]Official Price List'!$B$1:$N$1800, 10, FALSE)), "")</f>
        <v>12</v>
      </c>
      <c r="H423" s="8" t="str">
        <f>IFERROR(VLOOKUP($B423, '[2]Official Price List'!$B$1:$N$1800, 11, FALSE), "")</f>
        <v>671436257872</v>
      </c>
      <c r="I423" s="8">
        <f>IFERROR(VLOOKUP($B423, '[2]Official Price List'!$B$1:$N$1800, 12, FALSE), "")</f>
        <v>0</v>
      </c>
    </row>
    <row r="424" spans="1:9" x14ac:dyDescent="0.25">
      <c r="A424" s="5"/>
      <c r="B424" s="1" t="str">
        <f>IF('[2]Official Price List'!B420="", "", '[2]Official Price List'!B420)</f>
        <v>695C-4</v>
      </c>
      <c r="C424" s="1" t="str">
        <f>IF('[2]Official Price List'!C420="", "", '[2]Official Price List'!C420)</f>
        <v>CHEMICALS</v>
      </c>
      <c r="D424" s="1" t="str">
        <f>IF('[2]Official Price List'!G420="", "", '[2]Official Price List'!G420)</f>
        <v>PVC CEMENT, QUART FLEXIBLE PVC, CLEAR MEDIUM, FAST SET</v>
      </c>
      <c r="E424" s="6">
        <f>IFERROR(VLOOKUP($B424, '[2]Official Price List'!$B$1:$F$1800, IF(LEFT($A$1, 4)="West", 3, IF(LEFT($A$1,4)="East", 4, 5)), FALSE), "")</f>
        <v>20.286267538455956</v>
      </c>
      <c r="F424" s="7" t="str">
        <f>IFERROR(VLOOKUP($B424, '[2]Official Price List'!$B$1:$N$1800, 9, FALSE), "")</f>
        <v>EA</v>
      </c>
      <c r="G424" s="7">
        <f>IFERROR(IF(VLOOKUP($B424, '[2]Official Price List'!$B$1:$N$1800, 10, FALSE)=0, "", VLOOKUP($B424, '[2]Official Price List'!$B$1:$N$1800, 10, FALSE)), "")</f>
        <v>12</v>
      </c>
      <c r="H424" s="8" t="str">
        <f>IFERROR(VLOOKUP($B424, '[2]Official Price List'!$B$1:$N$1800, 11, FALSE), "")</f>
        <v>671436257728</v>
      </c>
      <c r="I424" s="8">
        <f>IFERROR(VLOOKUP($B424, '[2]Official Price List'!$B$1:$N$1800, 12, FALSE), "")</f>
        <v>0</v>
      </c>
    </row>
    <row r="425" spans="1:9" x14ac:dyDescent="0.25">
      <c r="A425" s="5"/>
      <c r="B425" s="1" t="str">
        <f>IF('[2]Official Price List'!B421="", "", '[2]Official Price List'!B421)</f>
        <v>6FG-2</v>
      </c>
      <c r="C425" s="1" t="str">
        <f>IF('[2]Official Price List'!C421="", "", '[2]Official Price List'!C421)</f>
        <v>CHEMICALS</v>
      </c>
      <c r="D425" s="1" t="str">
        <f>IF('[2]Official Price List'!G421="", "", '[2]Official Price List'!G421)</f>
        <v>CPVC CEMENT, 1/2 PINT FLOWGUARD GOLD, YELLOW MEDIUM, FAST SET, CPVC</v>
      </c>
      <c r="E425" s="6">
        <f>IFERROR(VLOOKUP($B425, '[2]Official Price List'!$B$1:$F$1800, IF(LEFT($A$1, 4)="West", 3, IF(LEFT($A$1,4)="East", 4, 5)), FALSE), "")</f>
        <v>7.4696935114814611</v>
      </c>
      <c r="F425" s="7" t="str">
        <f>IFERROR(VLOOKUP($B425, '[2]Official Price List'!$B$1:$N$1800, 9, FALSE), "")</f>
        <v>EA</v>
      </c>
      <c r="G425" s="7">
        <f>IFERROR(IF(VLOOKUP($B425, '[2]Official Price List'!$B$1:$N$1800, 10, FALSE)=0, "", VLOOKUP($B425, '[2]Official Price List'!$B$1:$N$1800, 10, FALSE)), "")</f>
        <v>24</v>
      </c>
      <c r="H425" s="8" t="str">
        <f>IFERROR(VLOOKUP($B425, '[2]Official Price List'!$B$1:$N$1800, 11, FALSE), "")</f>
        <v>671436257742</v>
      </c>
      <c r="I425" s="8">
        <f>IFERROR(VLOOKUP($B425, '[2]Official Price List'!$B$1:$N$1800, 12, FALSE), "")</f>
        <v>0</v>
      </c>
    </row>
    <row r="426" spans="1:9" x14ac:dyDescent="0.25">
      <c r="A426" s="5"/>
      <c r="B426" s="1" t="str">
        <f>IF('[2]Official Price List'!B422="", "", '[2]Official Price List'!B422)</f>
        <v>6FG-3</v>
      </c>
      <c r="C426" s="1" t="str">
        <f>IF('[2]Official Price List'!C422="", "", '[2]Official Price List'!C422)</f>
        <v>CHEMICALS</v>
      </c>
      <c r="D426" s="1" t="str">
        <f>IF('[2]Official Price List'!G422="", "", '[2]Official Price List'!G422)</f>
        <v>CPVC CEMENT, PINT FLOWGUARD GOLD, YELLOW MEDIUM, FAST SET, CPVC</v>
      </c>
      <c r="E426" s="6">
        <f>IFERROR(VLOOKUP($B426, '[2]Official Price List'!$B$1:$F$1800, IF(LEFT($A$1, 4)="West", 3, IF(LEFT($A$1,4)="East", 4, 5)), FALSE), "")</f>
        <v>13.482909726478191</v>
      </c>
      <c r="F426" s="7" t="str">
        <f>IFERROR(VLOOKUP($B426, '[2]Official Price List'!$B$1:$N$1800, 9, FALSE), "")</f>
        <v>EA</v>
      </c>
      <c r="G426" s="7">
        <f>IFERROR(IF(VLOOKUP($B426, '[2]Official Price List'!$B$1:$N$1800, 10, FALSE)=0, "", VLOOKUP($B426, '[2]Official Price List'!$B$1:$N$1800, 10, FALSE)), "")</f>
        <v>12</v>
      </c>
      <c r="H426" s="8" t="str">
        <f>IFERROR(VLOOKUP($B426, '[2]Official Price List'!$B$1:$N$1800, 11, FALSE), "")</f>
        <v>671436257759</v>
      </c>
      <c r="I426" s="8">
        <f>IFERROR(VLOOKUP($B426, '[2]Official Price List'!$B$1:$N$1800, 12, FALSE), "")</f>
        <v>0</v>
      </c>
    </row>
    <row r="427" spans="1:9" x14ac:dyDescent="0.25">
      <c r="A427" s="5"/>
      <c r="B427" s="1" t="str">
        <f>IF('[2]Official Price List'!B423="", "", '[2]Official Price List'!B423)</f>
        <v>6FG-4</v>
      </c>
      <c r="C427" s="1" t="str">
        <f>IF('[2]Official Price List'!C423="", "", '[2]Official Price List'!C423)</f>
        <v>CHEMICALS</v>
      </c>
      <c r="D427" s="1" t="str">
        <f>IF('[2]Official Price List'!G423="", "", '[2]Official Price List'!G423)</f>
        <v>CPVC CEMENT, QUART FLOWGUARD GOLD, YELLOW MEDIUM, FAST SET, CPVC</v>
      </c>
      <c r="E427" s="6">
        <f>IFERROR(VLOOKUP($B427, '[2]Official Price List'!$B$1:$F$1800, IF(LEFT($A$1, 4)="West", 3, IF(LEFT($A$1,4)="East", 4, 5)), FALSE), "")</f>
        <v>34.867022331721181</v>
      </c>
      <c r="F427" s="7" t="str">
        <f>IFERROR(VLOOKUP($B427, '[2]Official Price List'!$B$1:$N$1800, 9, FALSE), "")</f>
        <v>EA</v>
      </c>
      <c r="G427" s="7">
        <f>IFERROR(IF(VLOOKUP($B427, '[2]Official Price List'!$B$1:$N$1800, 10, FALSE)=0, "", VLOOKUP($B427, '[2]Official Price List'!$B$1:$N$1800, 10, FALSE)), "")</f>
        <v>12</v>
      </c>
      <c r="H427" s="8" t="str">
        <f>IFERROR(VLOOKUP($B427, '[2]Official Price List'!$B$1:$N$1800, 11, FALSE), "")</f>
        <v>671436257766</v>
      </c>
      <c r="I427" s="8">
        <f>IFERROR(VLOOKUP($B427, '[2]Official Price List'!$B$1:$N$1800, 12, FALSE), "")</f>
        <v>0</v>
      </c>
    </row>
    <row r="428" spans="1:9" x14ac:dyDescent="0.25">
      <c r="A428" s="5"/>
      <c r="B428" s="1" t="str">
        <f>IF('[2]Official Price List'!B424="", "", '[2]Official Price List'!B424)</f>
        <v>88802</v>
      </c>
      <c r="C428" s="1" t="str">
        <f>IF('[2]Official Price List'!C424="", "", '[2]Official Price List'!C424)</f>
        <v>CHEMICALS</v>
      </c>
      <c r="D428" s="1" t="str">
        <f>IF('[2]Official Price List'!G424="", "", '[2]Official Price List'!G424)</f>
        <v>SEALANT, BLUE INDUSTRIAL 1/2 PINT, 24 PCS PER CASE</v>
      </c>
      <c r="E428" s="6">
        <f>IFERROR(VLOOKUP($B428, '[2]Official Price List'!$B$1:$F$1800, IF(LEFT($A$1, 4)="West", 3, IF(LEFT($A$1,4)="East", 4, 5)), FALSE), "")</f>
        <v>21.236800000000002</v>
      </c>
      <c r="F428" s="7" t="str">
        <f>IFERROR(VLOOKUP($B428, '[2]Official Price List'!$B$1:$N$1800, 9, FALSE), "")</f>
        <v>EA</v>
      </c>
      <c r="G428" s="7">
        <f>IFERROR(IF(VLOOKUP($B428, '[2]Official Price List'!$B$1:$N$1800, 10, FALSE)=0, "", VLOOKUP($B428, '[2]Official Price List'!$B$1:$N$1800, 10, FALSE)), "")</f>
        <v>24</v>
      </c>
      <c r="H428" s="8" t="str">
        <f>IFERROR(VLOOKUP($B428, '[2]Official Price List'!$B$1:$N$1800, 11, FALSE), "")</f>
        <v>671436253706</v>
      </c>
      <c r="I428" s="8">
        <f>IFERROR(VLOOKUP($B428, '[2]Official Price List'!$B$1:$N$1800, 12, FALSE), "")</f>
        <v>0</v>
      </c>
    </row>
    <row r="429" spans="1:9" x14ac:dyDescent="0.25">
      <c r="A429" s="5"/>
      <c r="B429" s="1" t="str">
        <f>IF('[2]Official Price List'!B425="", "", '[2]Official Price List'!B425)</f>
        <v>88803</v>
      </c>
      <c r="C429" s="1" t="str">
        <f>IF('[2]Official Price List'!C425="", "", '[2]Official Price List'!C425)</f>
        <v>CHEMICALS</v>
      </c>
      <c r="D429" s="1" t="str">
        <f>IF('[2]Official Price List'!G425="", "", '[2]Official Price List'!G425)</f>
        <v>SEALANT, BLUE INDUSTRIAL PINT 12 PCS PER CASE</v>
      </c>
      <c r="E429" s="6">
        <f>IFERROR(VLOOKUP($B429, '[2]Official Price List'!$B$1:$F$1800, IF(LEFT($A$1, 4)="West", 3, IF(LEFT($A$1,4)="East", 4, 5)), FALSE), "")</f>
        <v>34.808799999999998</v>
      </c>
      <c r="F429" s="7" t="str">
        <f>IFERROR(VLOOKUP($B429, '[2]Official Price List'!$B$1:$N$1800, 9, FALSE), "")</f>
        <v>EA</v>
      </c>
      <c r="G429" s="7">
        <f>IFERROR(IF(VLOOKUP($B429, '[2]Official Price List'!$B$1:$N$1800, 10, FALSE)=0, "", VLOOKUP($B429, '[2]Official Price List'!$B$1:$N$1800, 10, FALSE)), "")</f>
        <v>12</v>
      </c>
      <c r="H429" s="8" t="str">
        <f>IFERROR(VLOOKUP($B429, '[2]Official Price List'!$B$1:$N$1800, 11, FALSE), "")</f>
        <v>671436253713</v>
      </c>
      <c r="I429" s="8">
        <f>IFERROR(VLOOKUP($B429, '[2]Official Price List'!$B$1:$N$1800, 12, FALSE), "")</f>
        <v>0</v>
      </c>
    </row>
    <row r="430" spans="1:9" x14ac:dyDescent="0.25">
      <c r="A430" s="5"/>
      <c r="B430" s="1" t="str">
        <f>IF('[2]Official Price List'!B426="", "", '[2]Official Price List'!B426)</f>
        <v>F-01215-HS</v>
      </c>
      <c r="C430" s="1" t="str">
        <f>IF('[2]Official Price List'!C426="", "", '[2]Official Price List'!C426)</f>
        <v>INSULATION</v>
      </c>
      <c r="D430" s="1" t="str">
        <f>IF('[2]Official Price List'!G426="", "", '[2]Official Price List'!G426)</f>
        <v xml:space="preserve">INNOFOAM, HALF-SLIT 1/2" ID X 1 1/2" WALL, 60' </v>
      </c>
      <c r="E430" s="6">
        <f>IFERROR(VLOOKUP($B430, '[2]Official Price List'!$B$1:$F$1800, IF(LEFT($A$1, 4)="West", 3, IF(LEFT($A$1,4)="East", 4, 5)), FALSE), "")</f>
        <v>215</v>
      </c>
      <c r="F430" s="7" t="str">
        <f>IFERROR(VLOOKUP($B430, '[2]Official Price List'!$B$1:$N$1800, 9, FALSE), "")</f>
        <v>EA</v>
      </c>
      <c r="G430" s="7">
        <f>IFERROR(IF(VLOOKUP($B430, '[2]Official Price List'!$B$1:$N$1800, 10, FALSE)=0, "", VLOOKUP($B430, '[2]Official Price List'!$B$1:$N$1800, 10, FALSE)), "")</f>
        <v>10</v>
      </c>
      <c r="H430" s="8" t="str">
        <f>IFERROR(VLOOKUP($B430, '[2]Official Price List'!$B$1:$N$1800, 11, FALSE), "")</f>
        <v>00671436027727</v>
      </c>
      <c r="I430" s="8">
        <f>IFERROR(VLOOKUP($B430, '[2]Official Price List'!$B$1:$N$1800, 12, FALSE), "")</f>
        <v>0</v>
      </c>
    </row>
    <row r="431" spans="1:9" x14ac:dyDescent="0.25">
      <c r="A431" s="5"/>
      <c r="B431" s="1" t="str">
        <f>IF('[2]Official Price List'!B427="", "", '[2]Official Price List'!B427)</f>
        <v>F-03410-HS</v>
      </c>
      <c r="C431" s="1" t="str">
        <f>IF('[2]Official Price List'!C427="", "", '[2]Official Price List'!C427)</f>
        <v>INSULATION</v>
      </c>
      <c r="D431" s="1" t="str">
        <f>IF('[2]Official Price List'!G427="", "", '[2]Official Price List'!G427)</f>
        <v>INNOFOAM, HALF-SLIT 3/4" ID X 1" WALL, 120'</v>
      </c>
      <c r="E431" s="6">
        <f>IFERROR(VLOOKUP($B431, '[2]Official Price List'!$B$1:$F$1800, IF(LEFT($A$1, 4)="West", 3, IF(LEFT($A$1,4)="East", 4, 5)), FALSE), "")</f>
        <v>130.065</v>
      </c>
      <c r="F431" s="7" t="str">
        <f>IFERROR(VLOOKUP($B431, '[2]Official Price List'!$B$1:$N$1800, 9, FALSE), "")</f>
        <v>EA</v>
      </c>
      <c r="G431" s="7">
        <f>IFERROR(IF(VLOOKUP($B431, '[2]Official Price List'!$B$1:$N$1800, 10, FALSE)=0, "", VLOOKUP($B431, '[2]Official Price List'!$B$1:$N$1800, 10, FALSE)), "")</f>
        <v>1</v>
      </c>
      <c r="H431" s="8">
        <f>IFERROR(VLOOKUP($B431, '[2]Official Price List'!$B$1:$N$1800, 11, FALSE), "")</f>
        <v>671436235863</v>
      </c>
      <c r="I431" s="8">
        <f>IFERROR(VLOOKUP($B431, '[2]Official Price List'!$B$1:$N$1800, 12, FALSE), "")</f>
        <v>0</v>
      </c>
    </row>
    <row r="432" spans="1:9" x14ac:dyDescent="0.25">
      <c r="A432" s="5"/>
      <c r="B432" s="1" t="str">
        <f>IF('[2]Official Price List'!B428="", "", '[2]Official Price List'!B428)</f>
        <v>F-03412-HS</v>
      </c>
      <c r="C432" s="1" t="str">
        <f>IF('[2]Official Price List'!C428="", "", '[2]Official Price List'!C428)</f>
        <v>INSULATION</v>
      </c>
      <c r="D432" s="1" t="str">
        <f>IF('[2]Official Price List'!G428="", "", '[2]Official Price List'!G428)</f>
        <v>INNOFOAM, HALF-SLIT 3/4" ID X 1/2" WALL, 264'</v>
      </c>
      <c r="E432" s="6">
        <f>IFERROR(VLOOKUP($B432, '[2]Official Price List'!$B$1:$F$1800, IF(LEFT($A$1, 4)="West", 3, IF(LEFT($A$1,4)="East", 4, 5)), FALSE), "")</f>
        <v>95.670000000000016</v>
      </c>
      <c r="F432" s="7" t="str">
        <f>IFERROR(VLOOKUP($B432, '[2]Official Price List'!$B$1:$N$1800, 9, FALSE), "")</f>
        <v>EA</v>
      </c>
      <c r="G432" s="7">
        <f>IFERROR(IF(VLOOKUP($B432, '[2]Official Price List'!$B$1:$N$1800, 10, FALSE)=0, "", VLOOKUP($B432, '[2]Official Price List'!$B$1:$N$1800, 10, FALSE)), "")</f>
        <v>1</v>
      </c>
      <c r="H432" s="8">
        <f>IFERROR(VLOOKUP($B432, '[2]Official Price List'!$B$1:$N$1800, 11, FALSE), "")</f>
        <v>671436235825</v>
      </c>
      <c r="I432" s="8">
        <f>IFERROR(VLOOKUP($B432, '[2]Official Price List'!$B$1:$N$1800, 12, FALSE), "")</f>
        <v>0</v>
      </c>
    </row>
    <row r="433" spans="1:9" x14ac:dyDescent="0.25">
      <c r="A433" s="5"/>
      <c r="B433" s="1" t="str">
        <f>IF('[2]Official Price List'!B429="", "", '[2]Official Price List'!B429)</f>
        <v>F-03412-SS</v>
      </c>
      <c r="C433" s="1" t="str">
        <f>IF('[2]Official Price List'!C429="", "", '[2]Official Price List'!C429)</f>
        <v>INSULATION</v>
      </c>
      <c r="D433" s="1" t="str">
        <f>IF('[2]Official Price List'!G429="", "", '[2]Official Price List'!G429)</f>
        <v xml:space="preserve">INNOFOAM, SELF-SEALING 3/4" ID X 1/2" WALL, 264' </v>
      </c>
      <c r="E433" s="6">
        <f>IFERROR(VLOOKUP($B433, '[2]Official Price List'!$B$1:$F$1800, IF(LEFT($A$1, 4)="West", 3, IF(LEFT($A$1,4)="East", 4, 5)), FALSE), "")</f>
        <v>146.70000000000002</v>
      </c>
      <c r="F433" s="7" t="str">
        <f>IFERROR(VLOOKUP($B433, '[2]Official Price List'!$B$1:$N$1800, 9, FALSE), "")</f>
        <v>EA</v>
      </c>
      <c r="G433" s="7">
        <f>IFERROR(IF(VLOOKUP($B433, '[2]Official Price List'!$B$1:$N$1800, 10, FALSE)=0, "", VLOOKUP($B433, '[2]Official Price List'!$B$1:$N$1800, 10, FALSE)), "")</f>
        <v>1</v>
      </c>
      <c r="H433" s="8" t="str">
        <f>IFERROR(VLOOKUP($B433, '[2]Official Price List'!$B$1:$N$1800, 11, FALSE), "")</f>
        <v>671436232572</v>
      </c>
      <c r="I433" s="8">
        <f>IFERROR(VLOOKUP($B433, '[2]Official Price List'!$B$1:$N$1800, 12, FALSE), "")</f>
        <v>0</v>
      </c>
    </row>
    <row r="434" spans="1:9" x14ac:dyDescent="0.25">
      <c r="A434" s="5"/>
      <c r="B434" s="1" t="str">
        <f>IF('[2]Official Price List'!B430="", "", '[2]Official Price List'!B430)</f>
        <v>F-03415-HS</v>
      </c>
      <c r="C434" s="1" t="str">
        <f>IF('[2]Official Price List'!C430="", "", '[2]Official Price List'!C430)</f>
        <v>INSULATION</v>
      </c>
      <c r="D434" s="1" t="str">
        <f>IF('[2]Official Price List'!G430="", "", '[2]Official Price List'!G430)</f>
        <v xml:space="preserve">INNOFOAM, HALF-SLIT 3/4" ID X 1 1/2" WALL, 54' </v>
      </c>
      <c r="E434" s="6">
        <f>IFERROR(VLOOKUP($B434, '[2]Official Price List'!$B$1:$F$1800, IF(LEFT($A$1, 4)="West", 3, IF(LEFT($A$1,4)="East", 4, 5)), FALSE), "")</f>
        <v>235</v>
      </c>
      <c r="F434" s="7" t="str">
        <f>IFERROR(VLOOKUP($B434, '[2]Official Price List'!$B$1:$N$1800, 9, FALSE), "")</f>
        <v>EA</v>
      </c>
      <c r="G434" s="7">
        <f>IFERROR(IF(VLOOKUP($B434, '[2]Official Price List'!$B$1:$N$1800, 10, FALSE)=0, "", VLOOKUP($B434, '[2]Official Price List'!$B$1:$N$1800, 10, FALSE)), "")</f>
        <v>9</v>
      </c>
      <c r="H434" s="8" t="str">
        <f>IFERROR(VLOOKUP($B434, '[2]Official Price List'!$B$1:$N$1800, 11, FALSE), "")</f>
        <v>00671436025969</v>
      </c>
      <c r="I434" s="8">
        <f>IFERROR(VLOOKUP($B434, '[2]Official Price List'!$B$1:$N$1800, 12, FALSE), "")</f>
        <v>0</v>
      </c>
    </row>
    <row r="435" spans="1:9" x14ac:dyDescent="0.25">
      <c r="A435" s="5"/>
      <c r="B435" s="1" t="str">
        <f>IF('[2]Official Price List'!B431="", "", '[2]Official Price List'!B431)</f>
        <v>F-03438-SS</v>
      </c>
      <c r="C435" s="1" t="str">
        <f>IF('[2]Official Price List'!C431="", "", '[2]Official Price List'!C431)</f>
        <v>INSULATION</v>
      </c>
      <c r="D435" s="1" t="str">
        <f>IF('[2]Official Price List'!G431="", "", '[2]Official Price List'!G431)</f>
        <v xml:space="preserve">INNOFOAM, SELF-SEALING 3/4" ID X 3/8" WALL, 300' </v>
      </c>
      <c r="E435" s="6">
        <f>IFERROR(VLOOKUP($B435, '[2]Official Price List'!$B$1:$F$1800, IF(LEFT($A$1, 4)="West", 3, IF(LEFT($A$1,4)="East", 4, 5)), FALSE), "")</f>
        <v>123.12</v>
      </c>
      <c r="F435" s="7" t="str">
        <f>IFERROR(VLOOKUP($B435, '[2]Official Price List'!$B$1:$N$1800, 9, FALSE), "")</f>
        <v>EA</v>
      </c>
      <c r="G435" s="7">
        <f>IFERROR(IF(VLOOKUP($B435, '[2]Official Price List'!$B$1:$N$1800, 10, FALSE)=0, "", VLOOKUP($B435, '[2]Official Price List'!$B$1:$N$1800, 10, FALSE)), "")</f>
        <v>1</v>
      </c>
      <c r="H435" s="8" t="str">
        <f>IFERROR(VLOOKUP($B435, '[2]Official Price List'!$B$1:$N$1800, 11, FALSE), "")</f>
        <v>671436235917</v>
      </c>
      <c r="I435" s="8">
        <f>IFERROR(VLOOKUP($B435, '[2]Official Price List'!$B$1:$N$1800, 12, FALSE), "")</f>
        <v>0</v>
      </c>
    </row>
    <row r="436" spans="1:9" x14ac:dyDescent="0.25">
      <c r="A436" s="5"/>
      <c r="B436" s="1" t="str">
        <f>IF('[2]Official Price List'!B432="", "", '[2]Official Price List'!B432)</f>
        <v>F-05810-HS</v>
      </c>
      <c r="C436" s="1" t="str">
        <f>IF('[2]Official Price List'!C432="", "", '[2]Official Price List'!C432)</f>
        <v>INSULATION</v>
      </c>
      <c r="D436" s="1" t="str">
        <f>IF('[2]Official Price List'!G432="", "", '[2]Official Price List'!G432)</f>
        <v xml:space="preserve">INNOFOAM, HALF-SLIT 5/8" ID X 1" WALL, 126' </v>
      </c>
      <c r="E436" s="6">
        <f>IFERROR(VLOOKUP($B436, '[2]Official Price List'!$B$1:$F$1800, IF(LEFT($A$1, 4)="West", 3, IF(LEFT($A$1,4)="East", 4, 5)), FALSE), "")</f>
        <v>133.44</v>
      </c>
      <c r="F436" s="7" t="str">
        <f>IFERROR(VLOOKUP($B436, '[2]Official Price List'!$B$1:$N$1800, 9, FALSE), "")</f>
        <v>EA</v>
      </c>
      <c r="G436" s="7">
        <f>IFERROR(IF(VLOOKUP($B436, '[2]Official Price List'!$B$1:$N$1800, 10, FALSE)=0, "", VLOOKUP($B436, '[2]Official Price List'!$B$1:$N$1800, 10, FALSE)), "")</f>
        <v>1</v>
      </c>
      <c r="H436" s="8" t="str">
        <f>IFERROR(VLOOKUP($B436, '[2]Official Price List'!$B$1:$N$1800, 11, FALSE), "")</f>
        <v>671436230400</v>
      </c>
      <c r="I436" s="8">
        <f>IFERROR(VLOOKUP($B436, '[2]Official Price List'!$B$1:$N$1800, 12, FALSE), "")</f>
        <v>0</v>
      </c>
    </row>
    <row r="437" spans="1:9" x14ac:dyDescent="0.25">
      <c r="A437" s="5"/>
      <c r="B437" s="1" t="str">
        <f>IF('[2]Official Price List'!B433="", "", '[2]Official Price List'!B433)</f>
        <v>F-05810-SS</v>
      </c>
      <c r="C437" s="1" t="str">
        <f>IF('[2]Official Price List'!C433="", "", '[2]Official Price List'!C433)</f>
        <v>INSULATION</v>
      </c>
      <c r="D437" s="1" t="str">
        <f>IF('[2]Official Price List'!G433="", "", '[2]Official Price List'!G433)</f>
        <v xml:space="preserve">INNOFOAM, SELF-SEALING 5/8" ID X 1" WALL, 126' </v>
      </c>
      <c r="E437" s="6">
        <f>IFERROR(VLOOKUP($B437, '[2]Official Price List'!$B$1:$F$1800, IF(LEFT($A$1, 4)="West", 3, IF(LEFT($A$1,4)="East", 4, 5)), FALSE), "")</f>
        <v>136.08000000000001</v>
      </c>
      <c r="F437" s="7" t="str">
        <f>IFERROR(VLOOKUP($B437, '[2]Official Price List'!$B$1:$N$1800, 9, FALSE), "")</f>
        <v>EA</v>
      </c>
      <c r="G437" s="7">
        <f>IFERROR(IF(VLOOKUP($B437, '[2]Official Price List'!$B$1:$N$1800, 10, FALSE)=0, "", VLOOKUP($B437, '[2]Official Price List'!$B$1:$N$1800, 10, FALSE)), "")</f>
        <v>1</v>
      </c>
      <c r="H437" s="8" t="str">
        <f>IFERROR(VLOOKUP($B437, '[2]Official Price List'!$B$1:$N$1800, 11, FALSE), "")</f>
        <v>671436229992</v>
      </c>
      <c r="I437" s="8">
        <f>IFERROR(VLOOKUP($B437, '[2]Official Price List'!$B$1:$N$1800, 12, FALSE), "")</f>
        <v>0</v>
      </c>
    </row>
    <row r="438" spans="1:9" x14ac:dyDescent="0.25">
      <c r="A438" s="5"/>
      <c r="B438" s="1" t="str">
        <f>IF('[2]Official Price List'!B434="", "", '[2]Official Price List'!B434)</f>
        <v>F-05812-HS</v>
      </c>
      <c r="C438" s="1" t="str">
        <f>IF('[2]Official Price List'!C434="", "", '[2]Official Price List'!C434)</f>
        <v>INSULATION</v>
      </c>
      <c r="D438" s="1" t="str">
        <f>IF('[2]Official Price List'!G434="", "", '[2]Official Price List'!G434)</f>
        <v xml:space="preserve">INNOFOAM, HALF-SLIT 5/8" ID X 1/2" WALL, 300' </v>
      </c>
      <c r="E438" s="6">
        <f>IFERROR(VLOOKUP($B438, '[2]Official Price List'!$B$1:$F$1800, IF(LEFT($A$1, 4)="West", 3, IF(LEFT($A$1,4)="East", 4, 5)), FALSE), "")</f>
        <v>100.38000000000002</v>
      </c>
      <c r="F438" s="7" t="str">
        <f>IFERROR(VLOOKUP($B438, '[2]Official Price List'!$B$1:$N$1800, 9, FALSE), "")</f>
        <v>EA</v>
      </c>
      <c r="G438" s="7">
        <f>IFERROR(IF(VLOOKUP($B438, '[2]Official Price List'!$B$1:$N$1800, 10, FALSE)=0, "", VLOOKUP($B438, '[2]Official Price List'!$B$1:$N$1800, 10, FALSE)), "")</f>
        <v>1</v>
      </c>
      <c r="H438" s="8" t="str">
        <f>IFERROR(VLOOKUP($B438, '[2]Official Price List'!$B$1:$N$1800, 11, FALSE), "")</f>
        <v>671436230417</v>
      </c>
      <c r="I438" s="8">
        <f>IFERROR(VLOOKUP($B438, '[2]Official Price List'!$B$1:$N$1800, 12, FALSE), "")</f>
        <v>0</v>
      </c>
    </row>
    <row r="439" spans="1:9" x14ac:dyDescent="0.25">
      <c r="A439" s="5"/>
      <c r="B439" s="1" t="str">
        <f>IF('[2]Official Price List'!B435="", "", '[2]Official Price List'!B435)</f>
        <v>F-05812-SS</v>
      </c>
      <c r="C439" s="1" t="str">
        <f>IF('[2]Official Price List'!C435="", "", '[2]Official Price List'!C435)</f>
        <v>INSULATION</v>
      </c>
      <c r="D439" s="1" t="str">
        <f>IF('[2]Official Price List'!G435="", "", '[2]Official Price List'!G435)</f>
        <v xml:space="preserve">INNOFOAM, SELF-SEALING 5/8" ID X 1/2" WALL, 300' </v>
      </c>
      <c r="E439" s="6">
        <f>IFERROR(VLOOKUP($B439, '[2]Official Price List'!$B$1:$F$1800, IF(LEFT($A$1, 4)="West", 3, IF(LEFT($A$1,4)="East", 4, 5)), FALSE), "")</f>
        <v>162.42000000000002</v>
      </c>
      <c r="F439" s="7" t="str">
        <f>IFERROR(VLOOKUP($B439, '[2]Official Price List'!$B$1:$N$1800, 9, FALSE), "")</f>
        <v>EA</v>
      </c>
      <c r="G439" s="7">
        <f>IFERROR(IF(VLOOKUP($B439, '[2]Official Price List'!$B$1:$N$1800, 10, FALSE)=0, "", VLOOKUP($B439, '[2]Official Price List'!$B$1:$N$1800, 10, FALSE)), "")</f>
        <v>1</v>
      </c>
      <c r="H439" s="8" t="str">
        <f>IFERROR(VLOOKUP($B439, '[2]Official Price List'!$B$1:$N$1800, 11, FALSE), "")</f>
        <v>671436230004</v>
      </c>
      <c r="I439" s="8">
        <f>IFERROR(VLOOKUP($B439, '[2]Official Price List'!$B$1:$N$1800, 12, FALSE), "")</f>
        <v>0</v>
      </c>
    </row>
    <row r="440" spans="1:9" x14ac:dyDescent="0.25">
      <c r="A440" s="5"/>
      <c r="B440" s="1" t="str">
        <f>IF('[2]Official Price List'!B436="", "", '[2]Official Price List'!B436)</f>
        <v>F-05815-HS</v>
      </c>
      <c r="C440" s="1" t="str">
        <f>IF('[2]Official Price List'!C436="", "", '[2]Official Price List'!C436)</f>
        <v>INSULATION</v>
      </c>
      <c r="D440" s="1" t="str">
        <f>IF('[2]Official Price List'!G436="", "", '[2]Official Price List'!G436)</f>
        <v xml:space="preserve">INNOFOAM, HALF-SLIT 5/8" ID X 1 1/2" WALL, 60' </v>
      </c>
      <c r="E440" s="6">
        <f>IFERROR(VLOOKUP($B440, '[2]Official Price List'!$B$1:$F$1800, IF(LEFT($A$1, 4)="West", 3, IF(LEFT($A$1,4)="East", 4, 5)), FALSE), "")</f>
        <v>225</v>
      </c>
      <c r="F440" s="7" t="str">
        <f>IFERROR(VLOOKUP($B440, '[2]Official Price List'!$B$1:$N$1800, 9, FALSE), "")</f>
        <v>EA</v>
      </c>
      <c r="G440" s="7">
        <f>IFERROR(IF(VLOOKUP($B440, '[2]Official Price List'!$B$1:$N$1800, 10, FALSE)=0, "", VLOOKUP($B440, '[2]Official Price List'!$B$1:$N$1800, 10, FALSE)), "")</f>
        <v>10</v>
      </c>
      <c r="H440" s="8" t="str">
        <f>IFERROR(VLOOKUP($B440, '[2]Official Price List'!$B$1:$N$1800, 11, FALSE), "")</f>
        <v>00671436028205</v>
      </c>
      <c r="I440" s="8">
        <f>IFERROR(VLOOKUP($B440, '[2]Official Price List'!$B$1:$N$1800, 12, FALSE), "")</f>
        <v>0</v>
      </c>
    </row>
    <row r="441" spans="1:9" x14ac:dyDescent="0.25">
      <c r="A441" s="5"/>
      <c r="B441" s="1" t="str">
        <f>IF('[2]Official Price List'!B437="", "", '[2]Official Price List'!B437)</f>
        <v>F-05834-HS</v>
      </c>
      <c r="C441" s="1" t="str">
        <f>IF('[2]Official Price List'!C437="", "", '[2]Official Price List'!C437)</f>
        <v>INSULATION</v>
      </c>
      <c r="D441" s="1" t="str">
        <f>IF('[2]Official Price List'!G437="", "", '[2]Official Price List'!G437)</f>
        <v xml:space="preserve">INNOFOAM, HALF-SLIT 5/8" ID X 3/4" WALL,180' </v>
      </c>
      <c r="E441" s="6">
        <f>IFERROR(VLOOKUP($B441, '[2]Official Price List'!$B$1:$F$1800, IF(LEFT($A$1, 4)="West", 3, IF(LEFT($A$1,4)="East", 4, 5)), FALSE), "")</f>
        <v>99.390000000000015</v>
      </c>
      <c r="F441" s="7" t="str">
        <f>IFERROR(VLOOKUP($B441, '[2]Official Price List'!$B$1:$N$1800, 9, FALSE), "")</f>
        <v>EA</v>
      </c>
      <c r="G441" s="7">
        <f>IFERROR(IF(VLOOKUP($B441, '[2]Official Price List'!$B$1:$N$1800, 10, FALSE)=0, "", VLOOKUP($B441, '[2]Official Price List'!$B$1:$N$1800, 10, FALSE)), "")</f>
        <v>1</v>
      </c>
      <c r="H441" s="8" t="str">
        <f>IFERROR(VLOOKUP($B441, '[2]Official Price List'!$B$1:$N$1800, 11, FALSE), "")</f>
        <v>671436230424</v>
      </c>
      <c r="I441" s="8">
        <f>IFERROR(VLOOKUP($B441, '[2]Official Price List'!$B$1:$N$1800, 12, FALSE), "")</f>
        <v>0</v>
      </c>
    </row>
    <row r="442" spans="1:9" x14ac:dyDescent="0.25">
      <c r="A442" s="5"/>
      <c r="B442" s="1" t="str">
        <f>IF('[2]Official Price List'!B438="", "", '[2]Official Price List'!B438)</f>
        <v>F-05834-SS</v>
      </c>
      <c r="C442" s="1" t="str">
        <f>IF('[2]Official Price List'!C438="", "", '[2]Official Price List'!C438)</f>
        <v>INSULATION</v>
      </c>
      <c r="D442" s="1" t="str">
        <f>IF('[2]Official Price List'!G438="", "", '[2]Official Price List'!G438)</f>
        <v xml:space="preserve">INNOFOAM, SELF-SEALING 5/8" ID X 3/4" WALL. 180' </v>
      </c>
      <c r="E442" s="6">
        <f>IFERROR(VLOOKUP($B442, '[2]Official Price List'!$B$1:$F$1800, IF(LEFT($A$1, 4)="West", 3, IF(LEFT($A$1,4)="East", 4, 5)), FALSE), "")</f>
        <v>167.76000000000002</v>
      </c>
      <c r="F442" s="7" t="str">
        <f>IFERROR(VLOOKUP($B442, '[2]Official Price List'!$B$1:$N$1800, 9, FALSE), "")</f>
        <v>EA</v>
      </c>
      <c r="G442" s="7">
        <f>IFERROR(IF(VLOOKUP($B442, '[2]Official Price List'!$B$1:$N$1800, 10, FALSE)=0, "", VLOOKUP($B442, '[2]Official Price List'!$B$1:$N$1800, 10, FALSE)), "")</f>
        <v>1</v>
      </c>
      <c r="H442" s="8" t="str">
        <f>IFERROR(VLOOKUP($B442, '[2]Official Price List'!$B$1:$N$1800, 11, FALSE), "")</f>
        <v>671436230011</v>
      </c>
      <c r="I442" s="8">
        <f>IFERROR(VLOOKUP($B442, '[2]Official Price List'!$B$1:$N$1800, 12, FALSE), "")</f>
        <v>0</v>
      </c>
    </row>
    <row r="443" spans="1:9" x14ac:dyDescent="0.25">
      <c r="A443" s="5"/>
      <c r="B443" s="1" t="str">
        <f>IF('[2]Official Price List'!B439="", "", '[2]Official Price List'!B439)</f>
        <v>F-05838-HS</v>
      </c>
      <c r="C443" s="1" t="str">
        <f>IF('[2]Official Price List'!C439="", "", '[2]Official Price List'!C439)</f>
        <v>INSULATION</v>
      </c>
      <c r="D443" s="1" t="str">
        <f>IF('[2]Official Price List'!G439="", "", '[2]Official Price List'!G439)</f>
        <v xml:space="preserve">INNOFOAM, HALF-SLIT 5/8" ID X 3/8" WALL, 396' </v>
      </c>
      <c r="E443" s="6">
        <f>IFERROR(VLOOKUP($B443, '[2]Official Price List'!$B$1:$F$1800, IF(LEFT($A$1, 4)="West", 3, IF(LEFT($A$1,4)="East", 4, 5)), FALSE), "")</f>
        <v>117.39000000000001</v>
      </c>
      <c r="F443" s="7" t="str">
        <f>IFERROR(VLOOKUP($B443, '[2]Official Price List'!$B$1:$N$1800, 9, FALSE), "")</f>
        <v>EA</v>
      </c>
      <c r="G443" s="7">
        <f>IFERROR(IF(VLOOKUP($B443, '[2]Official Price List'!$B$1:$N$1800, 10, FALSE)=0, "", VLOOKUP($B443, '[2]Official Price List'!$B$1:$N$1800, 10, FALSE)), "")</f>
        <v>1</v>
      </c>
      <c r="H443" s="8" t="str">
        <f>IFERROR(VLOOKUP($B443, '[2]Official Price List'!$B$1:$N$1800, 11, FALSE), "")</f>
        <v>671436230431</v>
      </c>
      <c r="I443" s="8">
        <f>IFERROR(VLOOKUP($B443, '[2]Official Price List'!$B$1:$N$1800, 12, FALSE), "")</f>
        <v>0</v>
      </c>
    </row>
    <row r="444" spans="1:9" x14ac:dyDescent="0.25">
      <c r="A444" s="5"/>
      <c r="B444" s="1" t="str">
        <f>IF('[2]Official Price List'!B440="", "", '[2]Official Price List'!B440)</f>
        <v>F-05838-SS</v>
      </c>
      <c r="C444" s="1" t="str">
        <f>IF('[2]Official Price List'!C440="", "", '[2]Official Price List'!C440)</f>
        <v>INSULATION</v>
      </c>
      <c r="D444" s="1" t="str">
        <f>IF('[2]Official Price List'!G440="", "", '[2]Official Price List'!G440)</f>
        <v xml:space="preserve">INNOFOAM, SELF-SEALING 5/8" ID X 3/8" WALL, 396' </v>
      </c>
      <c r="E444" s="6">
        <f>IFERROR(VLOOKUP($B444, '[2]Official Price List'!$B$1:$F$1800, IF(LEFT($A$1, 4)="West", 3, IF(LEFT($A$1,4)="East", 4, 5)), FALSE), "")</f>
        <v>146.61000000000001</v>
      </c>
      <c r="F444" s="7" t="str">
        <f>IFERROR(VLOOKUP($B444, '[2]Official Price List'!$B$1:$N$1800, 9, FALSE), "")</f>
        <v>EA</v>
      </c>
      <c r="G444" s="7">
        <f>IFERROR(IF(VLOOKUP($B444, '[2]Official Price List'!$B$1:$N$1800, 10, FALSE)=0, "", VLOOKUP($B444, '[2]Official Price List'!$B$1:$N$1800, 10, FALSE)), "")</f>
        <v>1</v>
      </c>
      <c r="H444" s="8" t="str">
        <f>IFERROR(VLOOKUP($B444, '[2]Official Price List'!$B$1:$N$1800, 11, FALSE), "")</f>
        <v>671436230028</v>
      </c>
      <c r="I444" s="8">
        <f>IFERROR(VLOOKUP($B444, '[2]Official Price List'!$B$1:$N$1800, 12, FALSE), "")</f>
        <v>0</v>
      </c>
    </row>
    <row r="445" spans="1:9" x14ac:dyDescent="0.25">
      <c r="A445" s="5"/>
      <c r="B445" s="1" t="str">
        <f>IF('[2]Official Price List'!B441="", "", '[2]Official Price List'!B441)</f>
        <v>F-07810-HS</v>
      </c>
      <c r="C445" s="1" t="str">
        <f>IF('[2]Official Price List'!C441="", "", '[2]Official Price List'!C441)</f>
        <v>INSULATION</v>
      </c>
      <c r="D445" s="1" t="str">
        <f>IF('[2]Official Price List'!G441="", "", '[2]Official Price List'!G441)</f>
        <v xml:space="preserve">INNOFOAM, HALF-SLIT 7/8" ID X 1" WALL, 102' </v>
      </c>
      <c r="E445" s="6">
        <f>IFERROR(VLOOKUP($B445, '[2]Official Price List'!$B$1:$F$1800, IF(LEFT($A$1, 4)="West", 3, IF(LEFT($A$1,4)="East", 4, 5)), FALSE), "")</f>
        <v>126.69000000000001</v>
      </c>
      <c r="F445" s="7" t="str">
        <f>IFERROR(VLOOKUP($B445, '[2]Official Price List'!$B$1:$N$1800, 9, FALSE), "")</f>
        <v>EA</v>
      </c>
      <c r="G445" s="7">
        <f>IFERROR(IF(VLOOKUP($B445, '[2]Official Price List'!$B$1:$N$1800, 10, FALSE)=0, "", VLOOKUP($B445, '[2]Official Price List'!$B$1:$N$1800, 10, FALSE)), "")</f>
        <v>1</v>
      </c>
      <c r="H445" s="8" t="str">
        <f>IFERROR(VLOOKUP($B445, '[2]Official Price List'!$B$1:$N$1800, 11, FALSE), "")</f>
        <v>671436230448</v>
      </c>
      <c r="I445" s="8">
        <f>IFERROR(VLOOKUP($B445, '[2]Official Price List'!$B$1:$N$1800, 12, FALSE), "")</f>
        <v>0</v>
      </c>
    </row>
    <row r="446" spans="1:9" x14ac:dyDescent="0.25">
      <c r="A446" s="5"/>
      <c r="B446" s="1" t="str">
        <f>IF('[2]Official Price List'!B442="", "", '[2]Official Price List'!B442)</f>
        <v>F-07810-SS</v>
      </c>
      <c r="C446" s="1" t="str">
        <f>IF('[2]Official Price List'!C442="", "", '[2]Official Price List'!C442)</f>
        <v>INSULATION</v>
      </c>
      <c r="D446" s="1" t="str">
        <f>IF('[2]Official Price List'!G442="", "", '[2]Official Price List'!G442)</f>
        <v xml:space="preserve">INNOFOAM, SELF-SEALING 7/8" ID X 1" WALL, 102' </v>
      </c>
      <c r="E446" s="6">
        <f>IFERROR(VLOOKUP($B446, '[2]Official Price List'!$B$1:$F$1800, IF(LEFT($A$1, 4)="West", 3, IF(LEFT($A$1,4)="East", 4, 5)), FALSE), "")</f>
        <v>156.00000000000003</v>
      </c>
      <c r="F446" s="7" t="str">
        <f>IFERROR(VLOOKUP($B446, '[2]Official Price List'!$B$1:$N$1800, 9, FALSE), "")</f>
        <v>EA</v>
      </c>
      <c r="G446" s="7">
        <f>IFERROR(IF(VLOOKUP($B446, '[2]Official Price List'!$B$1:$N$1800, 10, FALSE)=0, "", VLOOKUP($B446, '[2]Official Price List'!$B$1:$N$1800, 10, FALSE)), "")</f>
        <v>1</v>
      </c>
      <c r="H446" s="8" t="str">
        <f>IFERROR(VLOOKUP($B446, '[2]Official Price List'!$B$1:$N$1800, 11, FALSE), "")</f>
        <v>671436230035</v>
      </c>
      <c r="I446" s="8">
        <f>IFERROR(VLOOKUP($B446, '[2]Official Price List'!$B$1:$N$1800, 12, FALSE), "")</f>
        <v>0</v>
      </c>
    </row>
    <row r="447" spans="1:9" x14ac:dyDescent="0.25">
      <c r="A447" s="5"/>
      <c r="B447" s="1" t="str">
        <f>IF('[2]Official Price List'!B443="", "", '[2]Official Price List'!B443)</f>
        <v>F-07812-HS</v>
      </c>
      <c r="C447" s="1" t="str">
        <f>IF('[2]Official Price List'!C443="", "", '[2]Official Price List'!C443)</f>
        <v>INSULATION</v>
      </c>
      <c r="D447" s="1" t="str">
        <f>IF('[2]Official Price List'!G443="", "", '[2]Official Price List'!G443)</f>
        <v xml:space="preserve">INNOFOAM, HALF-SLIT 7/8" ID X 1/2" WALL, 240' </v>
      </c>
      <c r="E447" s="6">
        <f>IFERROR(VLOOKUP($B447, '[2]Official Price List'!$B$1:$F$1800, IF(LEFT($A$1, 4)="West", 3, IF(LEFT($A$1,4)="East", 4, 5)), FALSE), "")</f>
        <v>90.960000000000008</v>
      </c>
      <c r="F447" s="7" t="str">
        <f>IFERROR(VLOOKUP($B447, '[2]Official Price List'!$B$1:$N$1800, 9, FALSE), "")</f>
        <v>EA</v>
      </c>
      <c r="G447" s="7">
        <f>IFERROR(IF(VLOOKUP($B447, '[2]Official Price List'!$B$1:$N$1800, 10, FALSE)=0, "", VLOOKUP($B447, '[2]Official Price List'!$B$1:$N$1800, 10, FALSE)), "")</f>
        <v>1</v>
      </c>
      <c r="H447" s="8" t="str">
        <f>IFERROR(VLOOKUP($B447, '[2]Official Price List'!$B$1:$N$1800, 11, FALSE), "")</f>
        <v>671436230455</v>
      </c>
      <c r="I447" s="8">
        <f>IFERROR(VLOOKUP($B447, '[2]Official Price List'!$B$1:$N$1800, 12, FALSE), "")</f>
        <v>0</v>
      </c>
    </row>
    <row r="448" spans="1:9" x14ac:dyDescent="0.25">
      <c r="A448" s="5"/>
      <c r="B448" s="1" t="str">
        <f>IF('[2]Official Price List'!B444="", "", '[2]Official Price List'!B444)</f>
        <v>F-07812-SS</v>
      </c>
      <c r="C448" s="1" t="str">
        <f>IF('[2]Official Price List'!C444="", "", '[2]Official Price List'!C444)</f>
        <v>INSULATION</v>
      </c>
      <c r="D448" s="1" t="str">
        <f>IF('[2]Official Price List'!G444="", "", '[2]Official Price List'!G444)</f>
        <v xml:space="preserve">INNOFOAM, SELF-SEALING 7/8" ID X 1/2" WALL, 240' </v>
      </c>
      <c r="E448" s="6">
        <f>IFERROR(VLOOKUP($B448, '[2]Official Price List'!$B$1:$F$1800, IF(LEFT($A$1, 4)="West", 3, IF(LEFT($A$1,4)="East", 4, 5)), FALSE), "")</f>
        <v>142.92000000000002</v>
      </c>
      <c r="F448" s="7" t="str">
        <f>IFERROR(VLOOKUP($B448, '[2]Official Price List'!$B$1:$N$1800, 9, FALSE), "")</f>
        <v>EA</v>
      </c>
      <c r="G448" s="7">
        <f>IFERROR(IF(VLOOKUP($B448, '[2]Official Price List'!$B$1:$N$1800, 10, FALSE)=0, "", VLOOKUP($B448, '[2]Official Price List'!$B$1:$N$1800, 10, FALSE)), "")</f>
        <v>1</v>
      </c>
      <c r="H448" s="8" t="str">
        <f>IFERROR(VLOOKUP($B448, '[2]Official Price List'!$B$1:$N$1800, 11, FALSE), "")</f>
        <v>671436230042</v>
      </c>
      <c r="I448" s="8">
        <f>IFERROR(VLOOKUP($B448, '[2]Official Price List'!$B$1:$N$1800, 12, FALSE), "")</f>
        <v>0</v>
      </c>
    </row>
    <row r="449" spans="1:9" x14ac:dyDescent="0.25">
      <c r="A449" s="5"/>
      <c r="B449" s="1" t="str">
        <f>IF('[2]Official Price List'!B445="", "", '[2]Official Price List'!B445)</f>
        <v>F-07815-HS</v>
      </c>
      <c r="C449" s="1" t="str">
        <f>IF('[2]Official Price List'!C445="", "", '[2]Official Price List'!C445)</f>
        <v>INSULATION</v>
      </c>
      <c r="D449" s="1" t="str">
        <f>IF('[2]Official Price List'!G445="", "", '[2]Official Price List'!G445)</f>
        <v xml:space="preserve">INNOFOAM, HALF-SLIT 7/8" ID X 1 1/2" WALL, 54' </v>
      </c>
      <c r="E449" s="6">
        <f>IFERROR(VLOOKUP($B449, '[2]Official Price List'!$B$1:$F$1800, IF(LEFT($A$1, 4)="West", 3, IF(LEFT($A$1,4)="East", 4, 5)), FALSE), "")</f>
        <v>245</v>
      </c>
      <c r="F449" s="7" t="str">
        <f>IFERROR(VLOOKUP($B449, '[2]Official Price List'!$B$1:$N$1800, 9, FALSE), "")</f>
        <v>EA</v>
      </c>
      <c r="G449" s="7">
        <f>IFERROR(IF(VLOOKUP($B449, '[2]Official Price List'!$B$1:$N$1800, 10, FALSE)=0, "", VLOOKUP($B449, '[2]Official Price List'!$B$1:$N$1800, 10, FALSE)), "")</f>
        <v>9</v>
      </c>
      <c r="H449" s="8" t="str">
        <f>IFERROR(VLOOKUP($B449, '[2]Official Price List'!$B$1:$N$1800, 11, FALSE), "")</f>
        <v>00671436027871</v>
      </c>
      <c r="I449" s="8">
        <f>IFERROR(VLOOKUP($B449, '[2]Official Price List'!$B$1:$N$1800, 12, FALSE), "")</f>
        <v>0</v>
      </c>
    </row>
    <row r="450" spans="1:9" x14ac:dyDescent="0.25">
      <c r="A450" s="5"/>
      <c r="B450" s="1" t="str">
        <f>IF('[2]Official Price List'!B446="", "", '[2]Official Price List'!B446)</f>
        <v>F-07834-HS</v>
      </c>
      <c r="C450" s="1" t="str">
        <f>IF('[2]Official Price List'!C446="", "", '[2]Official Price List'!C446)</f>
        <v>INSULATION</v>
      </c>
      <c r="D450" s="1" t="str">
        <f>IF('[2]Official Price List'!G446="", "", '[2]Official Price List'!G446)</f>
        <v xml:space="preserve">INNOFOAM, HALF-SLIT 7/8" ID X 3/4" WALL, 150' </v>
      </c>
      <c r="E450" s="6">
        <f>IFERROR(VLOOKUP($B450, '[2]Official Price List'!$B$1:$F$1800, IF(LEFT($A$1, 4)="West", 3, IF(LEFT($A$1,4)="East", 4, 5)), FALSE), "")</f>
        <v>103.14000000000003</v>
      </c>
      <c r="F450" s="7" t="str">
        <f>IFERROR(VLOOKUP($B450, '[2]Official Price List'!$B$1:$N$1800, 9, FALSE), "")</f>
        <v>EA</v>
      </c>
      <c r="G450" s="7">
        <f>IFERROR(IF(VLOOKUP($B450, '[2]Official Price List'!$B$1:$N$1800, 10, FALSE)=0, "", VLOOKUP($B450, '[2]Official Price List'!$B$1:$N$1800, 10, FALSE)), "")</f>
        <v>1</v>
      </c>
      <c r="H450" s="8" t="str">
        <f>IFERROR(VLOOKUP($B450, '[2]Official Price List'!$B$1:$N$1800, 11, FALSE), "")</f>
        <v>671436230462</v>
      </c>
      <c r="I450" s="8">
        <f>IFERROR(VLOOKUP($B450, '[2]Official Price List'!$B$1:$N$1800, 12, FALSE), "")</f>
        <v>0</v>
      </c>
    </row>
    <row r="451" spans="1:9" x14ac:dyDescent="0.25">
      <c r="A451" s="5"/>
      <c r="B451" s="1" t="str">
        <f>IF('[2]Official Price List'!B447="", "", '[2]Official Price List'!B447)</f>
        <v>F-07834-SS</v>
      </c>
      <c r="C451" s="1" t="str">
        <f>IF('[2]Official Price List'!C447="", "", '[2]Official Price List'!C447)</f>
        <v>INSULATION</v>
      </c>
      <c r="D451" s="1" t="str">
        <f>IF('[2]Official Price List'!G447="", "", '[2]Official Price List'!G447)</f>
        <v xml:space="preserve">INNOFOAM, SELF-SEALING 7/8" ID X 3/4" WALL, 150' </v>
      </c>
      <c r="E451" s="6">
        <f>IFERROR(VLOOKUP($B451, '[2]Official Price List'!$B$1:$F$1800, IF(LEFT($A$1, 4)="West", 3, IF(LEFT($A$1,4)="East", 4, 5)), FALSE), "")</f>
        <v>167.82000000000002</v>
      </c>
      <c r="F451" s="7" t="str">
        <f>IFERROR(VLOOKUP($B451, '[2]Official Price List'!$B$1:$N$1800, 9, FALSE), "")</f>
        <v>EA</v>
      </c>
      <c r="G451" s="7">
        <f>IFERROR(IF(VLOOKUP($B451, '[2]Official Price List'!$B$1:$N$1800, 10, FALSE)=0, "", VLOOKUP($B451, '[2]Official Price List'!$B$1:$N$1800, 10, FALSE)), "")</f>
        <v>1</v>
      </c>
      <c r="H451" s="8" t="str">
        <f>IFERROR(VLOOKUP($B451, '[2]Official Price List'!$B$1:$N$1800, 11, FALSE), "")</f>
        <v>671436230059</v>
      </c>
      <c r="I451" s="8">
        <f>IFERROR(VLOOKUP($B451, '[2]Official Price List'!$B$1:$N$1800, 12, FALSE), "")</f>
        <v>0</v>
      </c>
    </row>
    <row r="452" spans="1:9" x14ac:dyDescent="0.25">
      <c r="A452" s="5"/>
      <c r="B452" s="1" t="str">
        <f>IF('[2]Official Price List'!B448="", "", '[2]Official Price List'!B448)</f>
        <v>F-07838-HS</v>
      </c>
      <c r="C452" s="1" t="str">
        <f>IF('[2]Official Price List'!C448="", "", '[2]Official Price List'!C448)</f>
        <v>INSULATION</v>
      </c>
      <c r="D452" s="1" t="str">
        <f>IF('[2]Official Price List'!G448="", "", '[2]Official Price List'!G448)</f>
        <v xml:space="preserve">INNOFOAM, HALF-SLIT 7/8" ID X 3/8" WALL, 276' </v>
      </c>
      <c r="E452" s="6">
        <f>IFERROR(VLOOKUP($B452, '[2]Official Price List'!$B$1:$F$1800, IF(LEFT($A$1, 4)="West", 3, IF(LEFT($A$1,4)="East", 4, 5)), FALSE), "")</f>
        <v>93.120000000000019</v>
      </c>
      <c r="F452" s="7" t="str">
        <f>IFERROR(VLOOKUP($B452, '[2]Official Price List'!$B$1:$N$1800, 9, FALSE), "")</f>
        <v>EA</v>
      </c>
      <c r="G452" s="7">
        <f>IFERROR(IF(VLOOKUP($B452, '[2]Official Price List'!$B$1:$N$1800, 10, FALSE)=0, "", VLOOKUP($B452, '[2]Official Price List'!$B$1:$N$1800, 10, FALSE)), "")</f>
        <v>1</v>
      </c>
      <c r="H452" s="8" t="str">
        <f>IFERROR(VLOOKUP($B452, '[2]Official Price List'!$B$1:$N$1800, 11, FALSE), "")</f>
        <v>671436230479</v>
      </c>
      <c r="I452" s="8">
        <f>IFERROR(VLOOKUP($B452, '[2]Official Price List'!$B$1:$N$1800, 12, FALSE), "")</f>
        <v>0</v>
      </c>
    </row>
    <row r="453" spans="1:9" x14ac:dyDescent="0.25">
      <c r="A453" s="5"/>
      <c r="B453" s="1" t="str">
        <f>IF('[2]Official Price List'!B449="", "", '[2]Official Price List'!B449)</f>
        <v>F-07838-SS</v>
      </c>
      <c r="C453" s="1" t="str">
        <f>IF('[2]Official Price List'!C449="", "", '[2]Official Price List'!C449)</f>
        <v>INSULATION</v>
      </c>
      <c r="D453" s="1" t="str">
        <f>IF('[2]Official Price List'!G449="", "", '[2]Official Price List'!G449)</f>
        <v xml:space="preserve">INNOFOAM, SELF-SEALING 7/8" ID X 3/8" WALL, 276' </v>
      </c>
      <c r="E453" s="6">
        <f>IFERROR(VLOOKUP($B453, '[2]Official Price List'!$B$1:$F$1800, IF(LEFT($A$1, 4)="West", 3, IF(LEFT($A$1,4)="East", 4, 5)), FALSE), "")</f>
        <v>114.18000000000002</v>
      </c>
      <c r="F453" s="7" t="str">
        <f>IFERROR(VLOOKUP($B453, '[2]Official Price List'!$B$1:$N$1800, 9, FALSE), "")</f>
        <v>EA</v>
      </c>
      <c r="G453" s="7">
        <f>IFERROR(IF(VLOOKUP($B453, '[2]Official Price List'!$B$1:$N$1800, 10, FALSE)=0, "", VLOOKUP($B453, '[2]Official Price List'!$B$1:$N$1800, 10, FALSE)), "")</f>
        <v>1</v>
      </c>
      <c r="H453" s="8" t="str">
        <f>IFERROR(VLOOKUP($B453, '[2]Official Price List'!$B$1:$N$1800, 11, FALSE), "")</f>
        <v>671436230066</v>
      </c>
      <c r="I453" s="8">
        <f>IFERROR(VLOOKUP($B453, '[2]Official Price List'!$B$1:$N$1800, 12, FALSE), "")</f>
        <v>0</v>
      </c>
    </row>
    <row r="454" spans="1:9" x14ac:dyDescent="0.25">
      <c r="A454" s="5"/>
      <c r="B454" s="1" t="str">
        <f>IF('[2]Official Price List'!B450="", "", '[2]Official Price List'!B450)</f>
        <v>F-10010-HS</v>
      </c>
      <c r="C454" s="1" t="str">
        <f>IF('[2]Official Price List'!C450="", "", '[2]Official Price List'!C450)</f>
        <v>INSULATION</v>
      </c>
      <c r="D454" s="1" t="str">
        <f>IF('[2]Official Price List'!G450="", "", '[2]Official Price List'!G450)</f>
        <v xml:space="preserve">INNOFOAM, HALF-SLIT 1" ID X 1" ID, 96' </v>
      </c>
      <c r="E454" s="6">
        <f>IFERROR(VLOOKUP($B454, '[2]Official Price List'!$B$1:$F$1800, IF(LEFT($A$1, 4)="West", 3, IF(LEFT($A$1,4)="East", 4, 5)), FALSE), "")</f>
        <v>76.477844278360266</v>
      </c>
      <c r="F454" s="7" t="str">
        <f>IFERROR(VLOOKUP($B454, '[2]Official Price List'!$B$1:$N$1800, 9, FALSE), "")</f>
        <v>EA</v>
      </c>
      <c r="G454" s="7">
        <f>IFERROR(IF(VLOOKUP($B454, '[2]Official Price List'!$B$1:$N$1800, 10, FALSE)=0, "", VLOOKUP($B454, '[2]Official Price List'!$B$1:$N$1800, 10, FALSE)), "")</f>
        <v>1</v>
      </c>
      <c r="H454" s="8" t="str">
        <f>IFERROR(VLOOKUP($B454, '[2]Official Price List'!$B$1:$N$1800, 11, FALSE), "")</f>
        <v>671436235931</v>
      </c>
      <c r="I454" s="8">
        <f>IFERROR(VLOOKUP($B454, '[2]Official Price List'!$B$1:$N$1800, 12, FALSE), "")</f>
        <v>0</v>
      </c>
    </row>
    <row r="455" spans="1:9" x14ac:dyDescent="0.25">
      <c r="A455" s="5"/>
      <c r="B455" s="1" t="str">
        <f>IF('[2]Official Price List'!B451="", "", '[2]Official Price List'!B451)</f>
        <v>F-10010-SS</v>
      </c>
      <c r="C455" s="1" t="str">
        <f>IF('[2]Official Price List'!C451="", "", '[2]Official Price List'!C451)</f>
        <v>INSULATION</v>
      </c>
      <c r="D455" s="1" t="str">
        <f>IF('[2]Official Price List'!G451="", "", '[2]Official Price List'!G451)</f>
        <v xml:space="preserve">INNOFOAM, SELF-SEALING 1" ID X 1" ID, 96' </v>
      </c>
      <c r="E455" s="6">
        <f>IFERROR(VLOOKUP($B455, '[2]Official Price List'!$B$1:$F$1800, IF(LEFT($A$1, 4)="West", 3, IF(LEFT($A$1,4)="East", 4, 5)), FALSE), "")</f>
        <v>169.92000000000002</v>
      </c>
      <c r="F455" s="7" t="str">
        <f>IFERROR(VLOOKUP($B455, '[2]Official Price List'!$B$1:$N$1800, 9, FALSE), "")</f>
        <v>EA</v>
      </c>
      <c r="G455" s="7">
        <f>IFERROR(IF(VLOOKUP($B455, '[2]Official Price List'!$B$1:$N$1800, 10, FALSE)=0, "", VLOOKUP($B455, '[2]Official Price List'!$B$1:$N$1800, 10, FALSE)), "")</f>
        <v>1</v>
      </c>
      <c r="H455" s="8" t="str">
        <f>IFERROR(VLOOKUP($B455, '[2]Official Price List'!$B$1:$N$1800, 11, FALSE), "")</f>
        <v>671436232527</v>
      </c>
      <c r="I455" s="8">
        <f>IFERROR(VLOOKUP($B455, '[2]Official Price List'!$B$1:$N$1800, 12, FALSE), "")</f>
        <v>0</v>
      </c>
    </row>
    <row r="456" spans="1:9" x14ac:dyDescent="0.25">
      <c r="A456" s="5"/>
      <c r="B456" s="1" t="str">
        <f>IF('[2]Official Price List'!B452="", "", '[2]Official Price List'!B452)</f>
        <v>F-10012-HS</v>
      </c>
      <c r="C456" s="1" t="str">
        <f>IF('[2]Official Price List'!C452="", "", '[2]Official Price List'!C452)</f>
        <v>INSULATION</v>
      </c>
      <c r="D456" s="1" t="str">
        <f>IF('[2]Official Price List'!G452="", "", '[2]Official Price List'!G452)</f>
        <v xml:space="preserve">INNOFOAM, HALF-SLIT 1" ID X 1/2" WALL, 210' </v>
      </c>
      <c r="E456" s="6">
        <f>IFERROR(VLOOKUP($B456, '[2]Official Price List'!$B$1:$F$1800, IF(LEFT($A$1, 4)="West", 3, IF(LEFT($A$1,4)="East", 4, 5)), FALSE), "")</f>
        <v>107.06898198970437</v>
      </c>
      <c r="F456" s="7" t="str">
        <f>IFERROR(VLOOKUP($B456, '[2]Official Price List'!$B$1:$N$1800, 9, FALSE), "")</f>
        <v>EA</v>
      </c>
      <c r="G456" s="7">
        <f>IFERROR(IF(VLOOKUP($B456, '[2]Official Price List'!$B$1:$N$1800, 10, FALSE)=0, "", VLOOKUP($B456, '[2]Official Price List'!$B$1:$N$1800, 10, FALSE)), "")</f>
        <v>1</v>
      </c>
      <c r="H456" s="8" t="str">
        <f>IFERROR(VLOOKUP($B456, '[2]Official Price List'!$B$1:$N$1800, 11, FALSE), "")</f>
        <v>671436235924</v>
      </c>
      <c r="I456" s="8">
        <f>IFERROR(VLOOKUP($B456, '[2]Official Price List'!$B$1:$N$1800, 12, FALSE), "")</f>
        <v>0</v>
      </c>
    </row>
    <row r="457" spans="1:9" x14ac:dyDescent="0.25">
      <c r="A457" s="5"/>
      <c r="B457" s="1" t="str">
        <f>IF('[2]Official Price List'!B453="", "", '[2]Official Price List'!B453)</f>
        <v>F-10012-SS</v>
      </c>
      <c r="C457" s="1" t="str">
        <f>IF('[2]Official Price List'!C453="", "", '[2]Official Price List'!C453)</f>
        <v>INSULATION</v>
      </c>
      <c r="D457" s="1" t="str">
        <f>IF('[2]Official Price List'!G453="", "", '[2]Official Price List'!G453)</f>
        <v xml:space="preserve">INNOFOAM, SELF-SEALING 1" ID X 1/2" WALL, 210' </v>
      </c>
      <c r="E457" s="6">
        <f>IFERROR(VLOOKUP($B457, '[2]Official Price List'!$B$1:$F$1800, IF(LEFT($A$1, 4)="West", 3, IF(LEFT($A$1,4)="East", 4, 5)), FALSE), "")</f>
        <v>145.85999999999999</v>
      </c>
      <c r="F457" s="7" t="str">
        <f>IFERROR(VLOOKUP($B457, '[2]Official Price List'!$B$1:$N$1800, 9, FALSE), "")</f>
        <v>EA</v>
      </c>
      <c r="G457" s="7">
        <f>IFERROR(IF(VLOOKUP($B457, '[2]Official Price List'!$B$1:$N$1800, 10, FALSE)=0, "", VLOOKUP($B457, '[2]Official Price List'!$B$1:$N$1800, 10, FALSE)), "")</f>
        <v>1</v>
      </c>
      <c r="H457" s="8" t="str">
        <f>IFERROR(VLOOKUP($B457, '[2]Official Price List'!$B$1:$N$1800, 11, FALSE), "")</f>
        <v>671436232510</v>
      </c>
      <c r="I457" s="8">
        <f>IFERROR(VLOOKUP($B457, '[2]Official Price List'!$B$1:$N$1800, 12, FALSE), "")</f>
        <v>0</v>
      </c>
    </row>
    <row r="458" spans="1:9" x14ac:dyDescent="0.25">
      <c r="A458" s="5"/>
      <c r="B458" s="1" t="str">
        <f>IF('[2]Official Price List'!B454="", "", '[2]Official Price List'!B454)</f>
        <v>F-10015-HS</v>
      </c>
      <c r="C458" s="1" t="str">
        <f>IF('[2]Official Price List'!C454="", "", '[2]Official Price List'!C454)</f>
        <v>INSULATION</v>
      </c>
      <c r="D458" s="1" t="str">
        <f>IF('[2]Official Price List'!G454="", "", '[2]Official Price List'!G454)</f>
        <v xml:space="preserve">INNOFOAM, HALF-SLIT 1" ID X 1 1/2" WALL, 54' </v>
      </c>
      <c r="E458" s="6">
        <f>IFERROR(VLOOKUP($B458, '[2]Official Price List'!$B$1:$F$1800, IF(LEFT($A$1, 4)="West", 3, IF(LEFT($A$1,4)="East", 4, 5)), FALSE), "")</f>
        <v>255</v>
      </c>
      <c r="F458" s="7" t="str">
        <f>IFERROR(VLOOKUP($B458, '[2]Official Price List'!$B$1:$N$1800, 9, FALSE), "")</f>
        <v>EA</v>
      </c>
      <c r="G458" s="7">
        <f>IFERROR(IF(VLOOKUP($B458, '[2]Official Price List'!$B$1:$N$1800, 10, FALSE)=0, "", VLOOKUP($B458, '[2]Official Price List'!$B$1:$N$1800, 10, FALSE)), "")</f>
        <v>9</v>
      </c>
      <c r="H458" s="8" t="str">
        <f>IFERROR(VLOOKUP($B458, '[2]Official Price List'!$B$1:$N$1800, 11, FALSE), "")</f>
        <v>00671436027758</v>
      </c>
      <c r="I458" s="8">
        <f>IFERROR(VLOOKUP($B458, '[2]Official Price List'!$B$1:$N$1800, 12, FALSE), "")</f>
        <v>0</v>
      </c>
    </row>
    <row r="459" spans="1:9" x14ac:dyDescent="0.25">
      <c r="A459" s="5"/>
      <c r="B459" s="1" t="str">
        <f>IF('[2]Official Price List'!B455="", "", '[2]Official Price List'!B455)</f>
        <v>F-10034-HS</v>
      </c>
      <c r="C459" s="1" t="str">
        <f>IF('[2]Official Price List'!C455="", "", '[2]Official Price List'!C455)</f>
        <v>INSULATION</v>
      </c>
      <c r="D459" s="1" t="str">
        <f>IF('[2]Official Price List'!G455="", "", '[2]Official Price List'!G455)</f>
        <v xml:space="preserve">INNOFOAM, HALF-SLIT 1"ID X 3/4" WALL, 132' </v>
      </c>
      <c r="E459" s="6">
        <f>IFERROR(VLOOKUP($B459, '[2]Official Price List'!$B$1:$F$1800, IF(LEFT($A$1, 4)="West", 3, IF(LEFT($A$1,4)="East", 4, 5)), FALSE), "")</f>
        <v>72.653952064442265</v>
      </c>
      <c r="F459" s="7" t="str">
        <f>IFERROR(VLOOKUP($B459, '[2]Official Price List'!$B$1:$N$1800, 9, FALSE), "")</f>
        <v>EA</v>
      </c>
      <c r="G459" s="7">
        <f>IFERROR(IF(VLOOKUP($B459, '[2]Official Price List'!$B$1:$N$1800, 10, FALSE)=0, "", VLOOKUP($B459, '[2]Official Price List'!$B$1:$N$1800, 10, FALSE)), "")</f>
        <v>1</v>
      </c>
      <c r="H459" s="8" t="str">
        <f>IFERROR(VLOOKUP($B459, '[2]Official Price List'!$B$1:$N$1800, 11, FALSE), "")</f>
        <v>671436235948</v>
      </c>
      <c r="I459" s="8">
        <f>IFERROR(VLOOKUP($B459, '[2]Official Price List'!$B$1:$N$1800, 12, FALSE), "")</f>
        <v>0</v>
      </c>
    </row>
    <row r="460" spans="1:9" x14ac:dyDescent="0.25">
      <c r="A460" s="5"/>
      <c r="B460" s="1" t="str">
        <f>IF('[2]Official Price List'!B456="", "", '[2]Official Price List'!B456)</f>
        <v>F-10034-SS</v>
      </c>
      <c r="C460" s="1" t="str">
        <f>IF('[2]Official Price List'!C456="", "", '[2]Official Price List'!C456)</f>
        <v>INSULATION</v>
      </c>
      <c r="D460" s="1" t="str">
        <f>IF('[2]Official Price List'!G456="", "", '[2]Official Price List'!G456)</f>
        <v xml:space="preserve">INNOFOAM, SELF-SEALING 1" ID X 3/4" WALL, 132' </v>
      </c>
      <c r="E460" s="6">
        <f>IFERROR(VLOOKUP($B460, '[2]Official Price List'!$B$1:$F$1800, IF(LEFT($A$1, 4)="West", 3, IF(LEFT($A$1,4)="East", 4, 5)), FALSE), "")</f>
        <v>84.125628706196295</v>
      </c>
      <c r="F460" s="7" t="str">
        <f>IFERROR(VLOOKUP($B460, '[2]Official Price List'!$B$1:$N$1800, 9, FALSE), "")</f>
        <v>EA</v>
      </c>
      <c r="G460" s="7">
        <f>IFERROR(IF(VLOOKUP($B460, '[2]Official Price List'!$B$1:$N$1800, 10, FALSE)=0, "", VLOOKUP($B460, '[2]Official Price List'!$B$1:$N$1800, 10, FALSE)), "")</f>
        <v>1</v>
      </c>
      <c r="H460" s="8" t="str">
        <f>IFERROR(VLOOKUP($B460, '[2]Official Price List'!$B$1:$N$1800, 11, FALSE), "")</f>
        <v>671436235542</v>
      </c>
      <c r="I460" s="8">
        <f>IFERROR(VLOOKUP($B460, '[2]Official Price List'!$B$1:$N$1800, 12, FALSE), "")</f>
        <v>0</v>
      </c>
    </row>
    <row r="461" spans="1:9" x14ac:dyDescent="0.25">
      <c r="A461" s="5"/>
      <c r="B461" s="1" t="str">
        <f>IF('[2]Official Price List'!B457="", "", '[2]Official Price List'!B457)</f>
        <v>F-10038-HS</v>
      </c>
      <c r="C461" s="1" t="str">
        <f>IF('[2]Official Price List'!C457="", "", '[2]Official Price List'!C457)</f>
        <v>INSULATION</v>
      </c>
      <c r="D461" s="1" t="str">
        <f>IF('[2]Official Price List'!G457="", "", '[2]Official Price List'!G457)</f>
        <v xml:space="preserve">INNOFOAM, HALF-SLIT 1" ID X 3/8" WALL, 246' </v>
      </c>
      <c r="E461" s="6">
        <f>IFERROR(VLOOKUP($B461, '[2]Official Price List'!$B$1:$F$1800, IF(LEFT($A$1, 4)="West", 3, IF(LEFT($A$1,4)="East", 4, 5)), FALSE), "")</f>
        <v>101.90672750091507</v>
      </c>
      <c r="F461" s="7" t="str">
        <f>IFERROR(VLOOKUP($B461, '[2]Official Price List'!$B$1:$N$1800, 9, FALSE), "")</f>
        <v>EA</v>
      </c>
      <c r="G461" s="7">
        <f>IFERROR(IF(VLOOKUP($B461, '[2]Official Price List'!$B$1:$N$1800, 10, FALSE)=0, "", VLOOKUP($B461, '[2]Official Price List'!$B$1:$N$1800, 10, FALSE)), "")</f>
        <v>1</v>
      </c>
      <c r="H461" s="8" t="str">
        <f>IFERROR(VLOOKUP($B461, '[2]Official Price List'!$B$1:$N$1800, 11, FALSE), "")</f>
        <v>671436235955</v>
      </c>
      <c r="I461" s="8">
        <f>IFERROR(VLOOKUP($B461, '[2]Official Price List'!$B$1:$N$1800, 12, FALSE), "")</f>
        <v>0</v>
      </c>
    </row>
    <row r="462" spans="1:9" x14ac:dyDescent="0.25">
      <c r="A462" s="5"/>
      <c r="B462" s="1" t="str">
        <f>IF('[2]Official Price List'!B458="", "", '[2]Official Price List'!B458)</f>
        <v>F-10038-SS</v>
      </c>
      <c r="C462" s="1" t="str">
        <f>IF('[2]Official Price List'!C458="", "", '[2]Official Price List'!C458)</f>
        <v>INSULATION</v>
      </c>
      <c r="D462" s="1" t="str">
        <f>IF('[2]Official Price List'!G458="", "", '[2]Official Price List'!G458)</f>
        <v xml:space="preserve">INNOFOAM, SELF-SEALING 1" ID X 3/8" WALL, 246' </v>
      </c>
      <c r="E462" s="6">
        <f>IFERROR(VLOOKUP($B462, '[2]Official Price List'!$B$1:$F$1800, IF(LEFT($A$1, 4)="West", 3, IF(LEFT($A$1,4)="East", 4, 5)), FALSE), "")</f>
        <v>117.92615017991687</v>
      </c>
      <c r="F462" s="7" t="str">
        <f>IFERROR(VLOOKUP($B462, '[2]Official Price List'!$B$1:$N$1800, 9, FALSE), "")</f>
        <v>EA</v>
      </c>
      <c r="G462" s="7">
        <f>IFERROR(IF(VLOOKUP($B462, '[2]Official Price List'!$B$1:$N$1800, 10, FALSE)=0, "", VLOOKUP($B462, '[2]Official Price List'!$B$1:$N$1800, 10, FALSE)), "")</f>
        <v>1</v>
      </c>
      <c r="H462" s="8" t="str">
        <f>IFERROR(VLOOKUP($B462, '[2]Official Price List'!$B$1:$N$1800, 11, FALSE), "")</f>
        <v>671436235962</v>
      </c>
      <c r="I462" s="8">
        <f>IFERROR(VLOOKUP($B462, '[2]Official Price List'!$B$1:$N$1800, 12, FALSE), "")</f>
        <v>0</v>
      </c>
    </row>
    <row r="463" spans="1:9" x14ac:dyDescent="0.25">
      <c r="A463" s="5"/>
      <c r="B463" s="1" t="str">
        <f>IF('[2]Official Price List'!B459="", "", '[2]Official Price List'!B459)</f>
        <v>F-11410-HS</v>
      </c>
      <c r="C463" s="1" t="str">
        <f>IF('[2]Official Price List'!C459="", "", '[2]Official Price List'!C459)</f>
        <v>INSULATION</v>
      </c>
      <c r="D463" s="1" t="str">
        <f>IF('[2]Official Price List'!G459="", "", '[2]Official Price List'!G459)</f>
        <v xml:space="preserve">INNOFOAM, HALF-SLIT 1 1/4" ID X 1" WALL, 72' </v>
      </c>
      <c r="E463" s="6">
        <f>IFERROR(VLOOKUP($B463, '[2]Official Price List'!$B$1:$F$1800, IF(LEFT($A$1, 4)="West", 3, IF(LEFT($A$1,4)="East", 4, 5)), FALSE), "")</f>
        <v>80.301736492278295</v>
      </c>
      <c r="F463" s="7" t="str">
        <f>IFERROR(VLOOKUP($B463, '[2]Official Price List'!$B$1:$N$1800, 9, FALSE), "")</f>
        <v>EA</v>
      </c>
      <c r="G463" s="7">
        <f>IFERROR(IF(VLOOKUP($B463, '[2]Official Price List'!$B$1:$N$1800, 10, FALSE)=0, "", VLOOKUP($B463, '[2]Official Price List'!$B$1:$N$1800, 10, FALSE)), "")</f>
        <v>1</v>
      </c>
      <c r="H463" s="8" t="str">
        <f>IFERROR(VLOOKUP($B463, '[2]Official Price List'!$B$1:$N$1800, 11, FALSE), "")</f>
        <v>671436235979</v>
      </c>
      <c r="I463" s="8">
        <f>IFERROR(VLOOKUP($B463, '[2]Official Price List'!$B$1:$N$1800, 12, FALSE), "")</f>
        <v>0</v>
      </c>
    </row>
    <row r="464" spans="1:9" x14ac:dyDescent="0.25">
      <c r="A464" s="5"/>
      <c r="B464" s="1" t="str">
        <f>IF('[2]Official Price List'!B460="", "", '[2]Official Price List'!B460)</f>
        <v>F-11410-SS</v>
      </c>
      <c r="C464" s="1" t="str">
        <f>IF('[2]Official Price List'!C460="", "", '[2]Official Price List'!C460)</f>
        <v>INSULATION</v>
      </c>
      <c r="D464" s="1" t="str">
        <f>IF('[2]Official Price List'!G460="", "", '[2]Official Price List'!G460)</f>
        <v xml:space="preserve">INNOFOAM, SELF-SEALING 1 1/4" ID X 1" WALL, 72' </v>
      </c>
      <c r="E464" s="6">
        <f>IFERROR(VLOOKUP($B464, '[2]Official Price List'!$B$1:$F$1800, IF(LEFT($A$1, 4)="West", 3, IF(LEFT($A$1,4)="East", 4, 5)), FALSE), "")</f>
        <v>91.773413134032339</v>
      </c>
      <c r="F464" s="7" t="str">
        <f>IFERROR(VLOOKUP($B464, '[2]Official Price List'!$B$1:$N$1800, 9, FALSE), "")</f>
        <v>EA</v>
      </c>
      <c r="G464" s="7">
        <f>IFERROR(IF(VLOOKUP($B464, '[2]Official Price List'!$B$1:$N$1800, 10, FALSE)=0, "", VLOOKUP($B464, '[2]Official Price List'!$B$1:$N$1800, 10, FALSE)), "")</f>
        <v>1</v>
      </c>
      <c r="H464" s="8" t="str">
        <f>IFERROR(VLOOKUP($B464, '[2]Official Price List'!$B$1:$N$1800, 11, FALSE), "")</f>
        <v>671436235986</v>
      </c>
      <c r="I464" s="8">
        <f>IFERROR(VLOOKUP($B464, '[2]Official Price List'!$B$1:$N$1800, 12, FALSE), "")</f>
        <v>0</v>
      </c>
    </row>
    <row r="465" spans="1:9" x14ac:dyDescent="0.25">
      <c r="A465" s="5"/>
      <c r="B465" s="1" t="str">
        <f>IF('[2]Official Price List'!B461="", "", '[2]Official Price List'!B461)</f>
        <v>F-11412-HS</v>
      </c>
      <c r="C465" s="1" t="str">
        <f>IF('[2]Official Price List'!C461="", "", '[2]Official Price List'!C461)</f>
        <v>INSULATION</v>
      </c>
      <c r="D465" s="1" t="str">
        <f>IF('[2]Official Price List'!G461="", "", '[2]Official Price List'!G461)</f>
        <v>INNOFOAM, HALF-SLIT 1 1/4" ID X 1/2" WALL, 168'</v>
      </c>
      <c r="E465" s="6">
        <f>IFERROR(VLOOKUP($B465, '[2]Official Price List'!$B$1:$F$1800, IF(LEFT($A$1, 4)="West", 3, IF(LEFT($A$1,4)="East", 4, 5)), FALSE), "")</f>
        <v>85.655185591763484</v>
      </c>
      <c r="F465" s="7" t="str">
        <f>IFERROR(VLOOKUP($B465, '[2]Official Price List'!$B$1:$N$1800, 9, FALSE), "")</f>
        <v>EA</v>
      </c>
      <c r="G465" s="7">
        <f>IFERROR(IF(VLOOKUP($B465, '[2]Official Price List'!$B$1:$N$1800, 10, FALSE)=0, "", VLOOKUP($B465, '[2]Official Price List'!$B$1:$N$1800, 10, FALSE)), "")</f>
        <v>1</v>
      </c>
      <c r="H465" s="8" t="str">
        <f>IFERROR(VLOOKUP($B465, '[2]Official Price List'!$B$1:$N$1800, 11, FALSE), "")</f>
        <v>671436235993</v>
      </c>
      <c r="I465" s="8">
        <f>IFERROR(VLOOKUP($B465, '[2]Official Price List'!$B$1:$N$1800, 12, FALSE), "")</f>
        <v>0</v>
      </c>
    </row>
    <row r="466" spans="1:9" x14ac:dyDescent="0.25">
      <c r="A466" s="5"/>
      <c r="B466" s="1" t="str">
        <f>IF('[2]Official Price List'!B462="", "", '[2]Official Price List'!B462)</f>
        <v>F-11412-SS</v>
      </c>
      <c r="C466" s="1" t="str">
        <f>IF('[2]Official Price List'!C462="", "", '[2]Official Price List'!C462)</f>
        <v>INSULATION</v>
      </c>
      <c r="D466" s="1" t="str">
        <f>IF('[2]Official Price List'!G462="", "", '[2]Official Price List'!G462)</f>
        <v>INNOFOAM, SELF-SEALING 1 1/4" ID X 1/2" WALL, 168'</v>
      </c>
      <c r="E466" s="6">
        <f>IFERROR(VLOOKUP($B466, '[2]Official Price List'!$B$1:$F$1800, IF(LEFT($A$1, 4)="West", 3, IF(LEFT($A$1,4)="East", 4, 5)), FALSE), "")</f>
        <v>141.48000000000002</v>
      </c>
      <c r="F466" s="7" t="str">
        <f>IFERROR(VLOOKUP($B466, '[2]Official Price List'!$B$1:$N$1800, 9, FALSE), "")</f>
        <v>EA</v>
      </c>
      <c r="G466" s="7">
        <f>IFERROR(IF(VLOOKUP($B466, '[2]Official Price List'!$B$1:$N$1800, 10, FALSE)=0, "", VLOOKUP($B466, '[2]Official Price List'!$B$1:$N$1800, 10, FALSE)), "")</f>
        <v>1</v>
      </c>
      <c r="H466" s="8" t="str">
        <f>IFERROR(VLOOKUP($B466, '[2]Official Price List'!$B$1:$N$1800, 11, FALSE), "")</f>
        <v>671436232480</v>
      </c>
      <c r="I466" s="8">
        <f>IFERROR(VLOOKUP($B466, '[2]Official Price List'!$B$1:$N$1800, 12, FALSE), "")</f>
        <v>0</v>
      </c>
    </row>
    <row r="467" spans="1:9" x14ac:dyDescent="0.25">
      <c r="A467" s="5"/>
      <c r="B467" s="1" t="str">
        <f>IF('[2]Official Price List'!B463="", "", '[2]Official Price List'!B463)</f>
        <v>F-11415-HS</v>
      </c>
      <c r="C467" s="1" t="str">
        <f>IF('[2]Official Price List'!C463="", "", '[2]Official Price List'!C463)</f>
        <v>INSULATION</v>
      </c>
      <c r="D467" s="1" t="str">
        <f>IF('[2]Official Price List'!G463="", "", '[2]Official Price List'!G463)</f>
        <v xml:space="preserve">INNOFOAM, HALF-SLIT 1 1/4" ID X 1 1/2" WALL, 42' </v>
      </c>
      <c r="E467" s="6">
        <f>IFERROR(VLOOKUP($B467, '[2]Official Price List'!$B$1:$F$1800, IF(LEFT($A$1, 4)="West", 3, IF(LEFT($A$1,4)="East", 4, 5)), FALSE), "")</f>
        <v>275</v>
      </c>
      <c r="F467" s="7" t="str">
        <f>IFERROR(VLOOKUP($B467, '[2]Official Price List'!$B$1:$N$1800, 9, FALSE), "")</f>
        <v>EA</v>
      </c>
      <c r="G467" s="7">
        <f>IFERROR(IF(VLOOKUP($B467, '[2]Official Price List'!$B$1:$N$1800, 10, FALSE)=0, "", VLOOKUP($B467, '[2]Official Price List'!$B$1:$N$1800, 10, FALSE)), "")</f>
        <v>7</v>
      </c>
      <c r="H467" s="8" t="str">
        <f>IFERROR(VLOOKUP($B467, '[2]Official Price List'!$B$1:$N$1800, 11, FALSE), "")</f>
        <v>00671436027857</v>
      </c>
      <c r="I467" s="8">
        <f>IFERROR(VLOOKUP($B467, '[2]Official Price List'!$B$1:$N$1800, 12, FALSE), "")</f>
        <v>0</v>
      </c>
    </row>
    <row r="468" spans="1:9" x14ac:dyDescent="0.25">
      <c r="A468" s="5"/>
      <c r="B468" s="1" t="str">
        <f>IF('[2]Official Price List'!B464="", "", '[2]Official Price List'!B464)</f>
        <v>F-11434-HS</v>
      </c>
      <c r="C468" s="1" t="str">
        <f>IF('[2]Official Price List'!C464="", "", '[2]Official Price List'!C464)</f>
        <v>INSULATION</v>
      </c>
      <c r="D468" s="1" t="str">
        <f>IF('[2]Official Price List'!G464="", "", '[2]Official Price List'!G464)</f>
        <v>INNOFOAM, HALF-SLIT 1 1/4" ID X 3/4" WALL, 114'</v>
      </c>
      <c r="E468" s="6">
        <f>IFERROR(VLOOKUP($B468, '[2]Official Price List'!$B$1:$F$1800, IF(LEFT($A$1, 4)="West", 3, IF(LEFT($A$1,4)="East", 4, 5)), FALSE), "")</f>
        <v>90.817440080552828</v>
      </c>
      <c r="F468" s="7" t="str">
        <f>IFERROR(VLOOKUP($B468, '[2]Official Price List'!$B$1:$N$1800, 9, FALSE), "")</f>
        <v>EA</v>
      </c>
      <c r="G468" s="7">
        <f>IFERROR(IF(VLOOKUP($B468, '[2]Official Price List'!$B$1:$N$1800, 10, FALSE)=0, "", VLOOKUP($B468, '[2]Official Price List'!$B$1:$N$1800, 10, FALSE)), "")</f>
        <v>1</v>
      </c>
      <c r="H468" s="8" t="str">
        <f>IFERROR(VLOOKUP($B468, '[2]Official Price List'!$B$1:$N$1800, 11, FALSE), "")</f>
        <v>671436236006</v>
      </c>
      <c r="I468" s="8">
        <f>IFERROR(VLOOKUP($B468, '[2]Official Price List'!$B$1:$N$1800, 12, FALSE), "")</f>
        <v>0</v>
      </c>
    </row>
    <row r="469" spans="1:9" x14ac:dyDescent="0.25">
      <c r="A469" s="5"/>
      <c r="B469" s="1" t="str">
        <f>IF('[2]Official Price List'!B465="", "", '[2]Official Price List'!B465)</f>
        <v>F-11434-SS</v>
      </c>
      <c r="C469" s="1" t="str">
        <f>IF('[2]Official Price List'!C465="", "", '[2]Official Price List'!C465)</f>
        <v>INSULATION</v>
      </c>
      <c r="D469" s="1" t="str">
        <f>IF('[2]Official Price List'!G465="", "", '[2]Official Price List'!G465)</f>
        <v>INNOFOAM, SELF-SEALING 1 1/4" ID X 3/4" WALL, 114'</v>
      </c>
      <c r="E469" s="6">
        <f>IFERROR(VLOOKUP($B469, '[2]Official Price List'!$B$1:$F$1800, IF(LEFT($A$1, 4)="West", 3, IF(LEFT($A$1,4)="East", 4, 5)), FALSE), "")</f>
        <v>176.31000000000003</v>
      </c>
      <c r="F469" s="7" t="str">
        <f>IFERROR(VLOOKUP($B469, '[2]Official Price List'!$B$1:$N$1800, 9, FALSE), "")</f>
        <v>EA</v>
      </c>
      <c r="G469" s="7">
        <f>IFERROR(IF(VLOOKUP($B469, '[2]Official Price List'!$B$1:$N$1800, 10, FALSE)=0, "", VLOOKUP($B469, '[2]Official Price List'!$B$1:$N$1800, 10, FALSE)), "")</f>
        <v>1</v>
      </c>
      <c r="H469" s="8" t="str">
        <f>IFERROR(VLOOKUP($B469, '[2]Official Price List'!$B$1:$N$1800, 11, FALSE), "")</f>
        <v>671436236013</v>
      </c>
      <c r="I469" s="8">
        <f>IFERROR(VLOOKUP($B469, '[2]Official Price List'!$B$1:$N$1800, 12, FALSE), "")</f>
        <v>0</v>
      </c>
    </row>
    <row r="470" spans="1:9" x14ac:dyDescent="0.25">
      <c r="A470" s="5"/>
      <c r="B470" s="1" t="str">
        <f>IF('[2]Official Price List'!B466="", "", '[2]Official Price List'!B466)</f>
        <v>F-11438-HS</v>
      </c>
      <c r="C470" s="1" t="str">
        <f>IF('[2]Official Price List'!C466="", "", '[2]Official Price List'!C466)</f>
        <v>INSULATION</v>
      </c>
      <c r="D470" s="1" t="str">
        <f>IF('[2]Official Price List'!G466="", "", '[2]Official Price List'!G466)</f>
        <v>INNOFOAM, HALF-SLIT 1 1/4" ID X 3/8" WALL, 186'</v>
      </c>
      <c r="E470" s="6">
        <f>IFERROR(VLOOKUP($B470, '[2]Official Price List'!$B$1:$F$1800, IF(LEFT($A$1, 4)="West", 3, IF(LEFT($A$1,4)="East", 4, 5)), FALSE), "")</f>
        <v>65.197362247302124</v>
      </c>
      <c r="F470" s="7" t="str">
        <f>IFERROR(VLOOKUP($B470, '[2]Official Price List'!$B$1:$N$1800, 9, FALSE), "")</f>
        <v>EA</v>
      </c>
      <c r="G470" s="7">
        <f>IFERROR(IF(VLOOKUP($B470, '[2]Official Price List'!$B$1:$N$1800, 10, FALSE)=0, "", VLOOKUP($B470, '[2]Official Price List'!$B$1:$N$1800, 10, FALSE)), "")</f>
        <v>1</v>
      </c>
      <c r="H470" s="8" t="str">
        <f>IFERROR(VLOOKUP($B470, '[2]Official Price List'!$B$1:$N$1800, 11, FALSE), "")</f>
        <v>671436236020</v>
      </c>
      <c r="I470" s="8">
        <f>IFERROR(VLOOKUP($B470, '[2]Official Price List'!$B$1:$N$1800, 12, FALSE), "")</f>
        <v>0</v>
      </c>
    </row>
    <row r="471" spans="1:9" x14ac:dyDescent="0.25">
      <c r="A471" s="5"/>
      <c r="B471" s="1" t="str">
        <f>IF('[2]Official Price List'!B467="", "", '[2]Official Price List'!B467)</f>
        <v>F-11438-SS</v>
      </c>
      <c r="C471" s="1" t="str">
        <f>IF('[2]Official Price List'!C467="", "", '[2]Official Price List'!C467)</f>
        <v>INSULATION</v>
      </c>
      <c r="D471" s="1" t="str">
        <f>IF('[2]Official Price List'!G467="", "", '[2]Official Price List'!G467)</f>
        <v>INNOFOAM, SELF-SEALING 1 1/4" ID X 3/8" WALL, 186'</v>
      </c>
      <c r="E471" s="6">
        <f>IFERROR(VLOOKUP($B471, '[2]Official Price List'!$B$1:$F$1800, IF(LEFT($A$1, 4)="West", 3, IF(LEFT($A$1,4)="East", 4, 5)), FALSE), "")</f>
        <v>102.99000000000001</v>
      </c>
      <c r="F471" s="7" t="str">
        <f>IFERROR(VLOOKUP($B471, '[2]Official Price List'!$B$1:$N$1800, 9, FALSE), "")</f>
        <v>EA</v>
      </c>
      <c r="G471" s="7">
        <f>IFERROR(IF(VLOOKUP($B471, '[2]Official Price List'!$B$1:$N$1800, 10, FALSE)=0, "", VLOOKUP($B471, '[2]Official Price List'!$B$1:$N$1800, 10, FALSE)), "")</f>
        <v>1</v>
      </c>
      <c r="H471" s="8" t="str">
        <f>IFERROR(VLOOKUP($B471, '[2]Official Price List'!$B$1:$N$1800, 11, FALSE), "")</f>
        <v>671436236037</v>
      </c>
      <c r="I471" s="8">
        <f>IFERROR(VLOOKUP($B471, '[2]Official Price List'!$B$1:$N$1800, 12, FALSE), "")</f>
        <v>0</v>
      </c>
    </row>
    <row r="472" spans="1:9" x14ac:dyDescent="0.25">
      <c r="A472" s="5"/>
      <c r="B472" s="1" t="str">
        <f>IF('[2]Official Price List'!B468="", "", '[2]Official Price List'!B468)</f>
        <v>F-11810-HS</v>
      </c>
      <c r="C472" s="1" t="str">
        <f>IF('[2]Official Price List'!C468="", "", '[2]Official Price List'!C468)</f>
        <v>INSULATION</v>
      </c>
      <c r="D472" s="1" t="str">
        <f>IF('[2]Official Price List'!G468="", "", '[2]Official Price List'!G468)</f>
        <v xml:space="preserve">INNOFOAM, HALF-SLIT 1 1/8" ID X 1" WALL, 84' </v>
      </c>
      <c r="E472" s="6">
        <f>IFERROR(VLOOKUP($B472, '[2]Official Price List'!$B$1:$F$1800, IF(LEFT($A$1, 4)="West", 3, IF(LEFT($A$1,4)="East", 4, 5)), FALSE), "")</f>
        <v>111.51000000000002</v>
      </c>
      <c r="F472" s="7" t="str">
        <f>IFERROR(VLOOKUP($B472, '[2]Official Price List'!$B$1:$N$1800, 9, FALSE), "")</f>
        <v>EA</v>
      </c>
      <c r="G472" s="7">
        <f>IFERROR(IF(VLOOKUP($B472, '[2]Official Price List'!$B$1:$N$1800, 10, FALSE)=0, "", VLOOKUP($B472, '[2]Official Price List'!$B$1:$N$1800, 10, FALSE)), "")</f>
        <v>1</v>
      </c>
      <c r="H472" s="8" t="str">
        <f>IFERROR(VLOOKUP($B472, '[2]Official Price List'!$B$1:$N$1800, 11, FALSE), "")</f>
        <v>671436230486</v>
      </c>
      <c r="I472" s="8">
        <f>IFERROR(VLOOKUP($B472, '[2]Official Price List'!$B$1:$N$1800, 12, FALSE), "")</f>
        <v>0</v>
      </c>
    </row>
    <row r="473" spans="1:9" x14ac:dyDescent="0.25">
      <c r="A473" s="5"/>
      <c r="B473" s="1" t="str">
        <f>IF('[2]Official Price List'!B469="", "", '[2]Official Price List'!B469)</f>
        <v>F-11810-SS</v>
      </c>
      <c r="C473" s="1" t="str">
        <f>IF('[2]Official Price List'!C469="", "", '[2]Official Price List'!C469)</f>
        <v>INSULATION</v>
      </c>
      <c r="D473" s="1" t="str">
        <f>IF('[2]Official Price List'!G469="", "", '[2]Official Price List'!G469)</f>
        <v xml:space="preserve">INNOFOAM, SELF-SEALING 1 1/8" ID X 1" WALL, 84' </v>
      </c>
      <c r="E473" s="6">
        <f>IFERROR(VLOOKUP($B473, '[2]Official Price List'!$B$1:$F$1800, IF(LEFT($A$1, 4)="West", 3, IF(LEFT($A$1,4)="East", 4, 5)), FALSE), "")</f>
        <v>160.20000000000002</v>
      </c>
      <c r="F473" s="7" t="str">
        <f>IFERROR(VLOOKUP($B473, '[2]Official Price List'!$B$1:$N$1800, 9, FALSE), "")</f>
        <v>EA</v>
      </c>
      <c r="G473" s="7">
        <f>IFERROR(IF(VLOOKUP($B473, '[2]Official Price List'!$B$1:$N$1800, 10, FALSE)=0, "", VLOOKUP($B473, '[2]Official Price List'!$B$1:$N$1800, 10, FALSE)), "")</f>
        <v>1</v>
      </c>
      <c r="H473" s="8" t="str">
        <f>IFERROR(VLOOKUP($B473, '[2]Official Price List'!$B$1:$N$1800, 11, FALSE), "")</f>
        <v>671436230073</v>
      </c>
      <c r="I473" s="8">
        <f>IFERROR(VLOOKUP($B473, '[2]Official Price List'!$B$1:$N$1800, 12, FALSE), "")</f>
        <v>0</v>
      </c>
    </row>
    <row r="474" spans="1:9" x14ac:dyDescent="0.25">
      <c r="A474" s="5"/>
      <c r="B474" s="1" t="str">
        <f>IF('[2]Official Price List'!B470="", "", '[2]Official Price List'!B470)</f>
        <v>F-11812-HS</v>
      </c>
      <c r="C474" s="1" t="str">
        <f>IF('[2]Official Price List'!C470="", "", '[2]Official Price List'!C470)</f>
        <v>INSULATION</v>
      </c>
      <c r="D474" s="1" t="str">
        <f>IF('[2]Official Price List'!G470="", "", '[2]Official Price List'!G470)</f>
        <v>INNOFOAM, HALF-SLIT 1 1/8" ID X 1/2" WALL, 186'</v>
      </c>
      <c r="E474" s="6">
        <f>IFERROR(VLOOKUP($B474, '[2]Official Price List'!$B$1:$F$1800, IF(LEFT($A$1, 4)="West", 3, IF(LEFT($A$1,4)="East", 4, 5)), FALSE), "")</f>
        <v>90.960000000000008</v>
      </c>
      <c r="F474" s="7" t="str">
        <f>IFERROR(VLOOKUP($B474, '[2]Official Price List'!$B$1:$N$1800, 9, FALSE), "")</f>
        <v>EA</v>
      </c>
      <c r="G474" s="7">
        <f>IFERROR(IF(VLOOKUP($B474, '[2]Official Price List'!$B$1:$N$1800, 10, FALSE)=0, "", VLOOKUP($B474, '[2]Official Price List'!$B$1:$N$1800, 10, FALSE)), "")</f>
        <v>1</v>
      </c>
      <c r="H474" s="8" t="str">
        <f>IFERROR(VLOOKUP($B474, '[2]Official Price List'!$B$1:$N$1800, 11, FALSE), "")</f>
        <v>671436230493</v>
      </c>
      <c r="I474" s="8">
        <f>IFERROR(VLOOKUP($B474, '[2]Official Price List'!$B$1:$N$1800, 12, FALSE), "")</f>
        <v>0</v>
      </c>
    </row>
    <row r="475" spans="1:9" x14ac:dyDescent="0.25">
      <c r="A475" s="5"/>
      <c r="B475" s="1" t="str">
        <f>IF('[2]Official Price List'!B471="", "", '[2]Official Price List'!B471)</f>
        <v>F-11812-SS</v>
      </c>
      <c r="C475" s="1" t="str">
        <f>IF('[2]Official Price List'!C471="", "", '[2]Official Price List'!C471)</f>
        <v>INSULATION</v>
      </c>
      <c r="D475" s="1" t="str">
        <f>IF('[2]Official Price List'!G471="", "", '[2]Official Price List'!G471)</f>
        <v xml:space="preserve">INNOFOAM, SELF-SEALING 1 1/8" ID X1/2" WALL,186' </v>
      </c>
      <c r="E475" s="6">
        <f>IFERROR(VLOOKUP($B475, '[2]Official Price List'!$B$1:$F$1800, IF(LEFT($A$1, 4)="West", 3, IF(LEFT($A$1,4)="East", 4, 5)), FALSE), "")</f>
        <v>147.63000000000002</v>
      </c>
      <c r="F475" s="7" t="str">
        <f>IFERROR(VLOOKUP($B475, '[2]Official Price List'!$B$1:$N$1800, 9, FALSE), "")</f>
        <v>EA</v>
      </c>
      <c r="G475" s="7">
        <f>IFERROR(IF(VLOOKUP($B475, '[2]Official Price List'!$B$1:$N$1800, 10, FALSE)=0, "", VLOOKUP($B475, '[2]Official Price List'!$B$1:$N$1800, 10, FALSE)), "")</f>
        <v>1</v>
      </c>
      <c r="H475" s="8" t="str">
        <f>IFERROR(VLOOKUP($B475, '[2]Official Price List'!$B$1:$N$1800, 11, FALSE), "")</f>
        <v>671436230080</v>
      </c>
      <c r="I475" s="8">
        <f>IFERROR(VLOOKUP($B475, '[2]Official Price List'!$B$1:$N$1800, 12, FALSE), "")</f>
        <v>0</v>
      </c>
    </row>
    <row r="476" spans="1:9" x14ac:dyDescent="0.25">
      <c r="A476" s="5"/>
      <c r="B476" s="1" t="str">
        <f>IF('[2]Official Price List'!B472="", "", '[2]Official Price List'!B472)</f>
        <v>F-11815-HS</v>
      </c>
      <c r="C476" s="1" t="str">
        <f>IF('[2]Official Price List'!C472="", "", '[2]Official Price List'!C472)</f>
        <v>INSULATION</v>
      </c>
      <c r="D476" s="1" t="str">
        <f>IF('[2]Official Price List'!G472="", "", '[2]Official Price List'!G472)</f>
        <v xml:space="preserve">INNOFOAM, HALF-SLIT 1 1/8" ID X 1 1/2" WALL, 48' </v>
      </c>
      <c r="E476" s="6">
        <f>IFERROR(VLOOKUP($B476, '[2]Official Price List'!$B$1:$F$1800, IF(LEFT($A$1, 4)="West", 3, IF(LEFT($A$1,4)="East", 4, 5)), FALSE), "")</f>
        <v>265</v>
      </c>
      <c r="F476" s="7" t="str">
        <f>IFERROR(VLOOKUP($B476, '[2]Official Price List'!$B$1:$N$1800, 9, FALSE), "")</f>
        <v>EA</v>
      </c>
      <c r="G476" s="7">
        <f>IFERROR(IF(VLOOKUP($B476, '[2]Official Price List'!$B$1:$N$1800, 10, FALSE)=0, "", VLOOKUP($B476, '[2]Official Price List'!$B$1:$N$1800, 10, FALSE)), "")</f>
        <v>8</v>
      </c>
      <c r="H476" s="8" t="str">
        <f>IFERROR(VLOOKUP($B476, '[2]Official Price List'!$B$1:$N$1800, 11, FALSE), "")</f>
        <v>00671436027864</v>
      </c>
      <c r="I476" s="8">
        <f>IFERROR(VLOOKUP($B476, '[2]Official Price List'!$B$1:$N$1800, 12, FALSE), "")</f>
        <v>0</v>
      </c>
    </row>
    <row r="477" spans="1:9" x14ac:dyDescent="0.25">
      <c r="A477" s="5"/>
      <c r="B477" s="1" t="str">
        <f>IF('[2]Official Price List'!B473="", "", '[2]Official Price List'!B473)</f>
        <v>F-11834-HS</v>
      </c>
      <c r="C477" s="1" t="str">
        <f>IF('[2]Official Price List'!C473="", "", '[2]Official Price List'!C473)</f>
        <v>INSULATION</v>
      </c>
      <c r="D477" s="1" t="str">
        <f>IF('[2]Official Price List'!G473="", "", '[2]Official Price List'!G473)</f>
        <v>INNOFOAM, HALF-SLIT 1 1/8" ID X 3/4" WALL, 120'</v>
      </c>
      <c r="E477" s="6">
        <f>IFERROR(VLOOKUP($B477, '[2]Official Price List'!$B$1:$F$1800, IF(LEFT($A$1, 4)="West", 3, IF(LEFT($A$1,4)="East", 4, 5)), FALSE), "")</f>
        <v>136.14000000000001</v>
      </c>
      <c r="F477" s="7" t="str">
        <f>IFERROR(VLOOKUP($B477, '[2]Official Price List'!$B$1:$N$1800, 9, FALSE), "")</f>
        <v>EA</v>
      </c>
      <c r="G477" s="7">
        <f>IFERROR(IF(VLOOKUP($B477, '[2]Official Price List'!$B$1:$N$1800, 10, FALSE)=0, "", VLOOKUP($B477, '[2]Official Price List'!$B$1:$N$1800, 10, FALSE)), "")</f>
        <v>1</v>
      </c>
      <c r="H477" s="8" t="str">
        <f>IFERROR(VLOOKUP($B477, '[2]Official Price List'!$B$1:$N$1800, 11, FALSE), "")</f>
        <v>671436230509</v>
      </c>
      <c r="I477" s="8">
        <f>IFERROR(VLOOKUP($B477, '[2]Official Price List'!$B$1:$N$1800, 12, FALSE), "")</f>
        <v>0</v>
      </c>
    </row>
    <row r="478" spans="1:9" x14ac:dyDescent="0.25">
      <c r="A478" s="5"/>
      <c r="B478" s="1" t="str">
        <f>IF('[2]Official Price List'!B474="", "", '[2]Official Price List'!B474)</f>
        <v>F-11834-SS</v>
      </c>
      <c r="C478" s="1" t="str">
        <f>IF('[2]Official Price List'!C474="", "", '[2]Official Price List'!C474)</f>
        <v>INSULATION</v>
      </c>
      <c r="D478" s="1" t="str">
        <f>IF('[2]Official Price List'!G474="", "", '[2]Official Price List'!G474)</f>
        <v>INNOFOAM, SELF-SEALING 1 1/8" ID X 3/4" WALL, 120'</v>
      </c>
      <c r="E478" s="6">
        <f>IFERROR(VLOOKUP($B478, '[2]Official Price List'!$B$1:$F$1800, IF(LEFT($A$1, 4)="West", 3, IF(LEFT($A$1,4)="East", 4, 5)), FALSE), "")</f>
        <v>162.69</v>
      </c>
      <c r="F478" s="7" t="str">
        <f>IFERROR(VLOOKUP($B478, '[2]Official Price List'!$B$1:$N$1800, 9, FALSE), "")</f>
        <v>EA</v>
      </c>
      <c r="G478" s="7">
        <f>IFERROR(IF(VLOOKUP($B478, '[2]Official Price List'!$B$1:$N$1800, 10, FALSE)=0, "", VLOOKUP($B478, '[2]Official Price List'!$B$1:$N$1800, 10, FALSE)), "")</f>
        <v>1</v>
      </c>
      <c r="H478" s="8" t="str">
        <f>IFERROR(VLOOKUP($B478, '[2]Official Price List'!$B$1:$N$1800, 11, FALSE), "")</f>
        <v>671436230097</v>
      </c>
      <c r="I478" s="8">
        <f>IFERROR(VLOOKUP($B478, '[2]Official Price List'!$B$1:$N$1800, 12, FALSE), "")</f>
        <v>0</v>
      </c>
    </row>
    <row r="479" spans="1:9" x14ac:dyDescent="0.25">
      <c r="A479" s="5"/>
      <c r="B479" s="1" t="str">
        <f>IF('[2]Official Price List'!B475="", "", '[2]Official Price List'!B475)</f>
        <v>F-11838-HS</v>
      </c>
      <c r="C479" s="1" t="str">
        <f>IF('[2]Official Price List'!C475="", "", '[2]Official Price List'!C475)</f>
        <v>INSULATION</v>
      </c>
      <c r="D479" s="1" t="str">
        <f>IF('[2]Official Price List'!G475="", "", '[2]Official Price List'!G475)</f>
        <v>INNOFOAM, HALF-SLIT 1 1/8" ID X 3/8"  WALL, 222'</v>
      </c>
      <c r="E479" s="6">
        <f>IFERROR(VLOOKUP($B479, '[2]Official Price List'!$B$1:$F$1800, IF(LEFT($A$1, 4)="West", 3, IF(LEFT($A$1,4)="East", 4, 5)), FALSE), "")</f>
        <v>85.350000000000009</v>
      </c>
      <c r="F479" s="7" t="str">
        <f>IFERROR(VLOOKUP($B479, '[2]Official Price List'!$B$1:$N$1800, 9, FALSE), "")</f>
        <v>EA</v>
      </c>
      <c r="G479" s="7">
        <f>IFERROR(IF(VLOOKUP($B479, '[2]Official Price List'!$B$1:$N$1800, 10, FALSE)=0, "", VLOOKUP($B479, '[2]Official Price List'!$B$1:$N$1800, 10, FALSE)), "")</f>
        <v>1</v>
      </c>
      <c r="H479" s="8" t="str">
        <f>IFERROR(VLOOKUP($B479, '[2]Official Price List'!$B$1:$N$1800, 11, FALSE), "")</f>
        <v>671436230516</v>
      </c>
      <c r="I479" s="8">
        <f>IFERROR(VLOOKUP($B479, '[2]Official Price List'!$B$1:$N$1800, 12, FALSE), "")</f>
        <v>0</v>
      </c>
    </row>
    <row r="480" spans="1:9" x14ac:dyDescent="0.25">
      <c r="A480" s="5"/>
      <c r="B480" s="1" t="str">
        <f>IF('[2]Official Price List'!B476="", "", '[2]Official Price List'!B476)</f>
        <v>F-11838-SS</v>
      </c>
      <c r="C480" s="1" t="str">
        <f>IF('[2]Official Price List'!C476="", "", '[2]Official Price List'!C476)</f>
        <v>INSULATION</v>
      </c>
      <c r="D480" s="1" t="str">
        <f>IF('[2]Official Price List'!G476="", "", '[2]Official Price List'!G476)</f>
        <v>INNOFOAM, SELF-SEALING 1 1/8" ID X 3/8" WALL, 222'</v>
      </c>
      <c r="E480" s="6">
        <f>IFERROR(VLOOKUP($B480, '[2]Official Price List'!$B$1:$F$1800, IF(LEFT($A$1, 4)="West", 3, IF(LEFT($A$1,4)="East", 4, 5)), FALSE), "")</f>
        <v>109.05000000000001</v>
      </c>
      <c r="F480" s="7" t="str">
        <f>IFERROR(VLOOKUP($B480, '[2]Official Price List'!$B$1:$N$1800, 9, FALSE), "")</f>
        <v>EA</v>
      </c>
      <c r="G480" s="7">
        <f>IFERROR(IF(VLOOKUP($B480, '[2]Official Price List'!$B$1:$N$1800, 10, FALSE)=0, "", VLOOKUP($B480, '[2]Official Price List'!$B$1:$N$1800, 10, FALSE)), "")</f>
        <v>1</v>
      </c>
      <c r="H480" s="8" t="str">
        <f>IFERROR(VLOOKUP($B480, '[2]Official Price List'!$B$1:$N$1800, 11, FALSE), "")</f>
        <v>671436230103</v>
      </c>
      <c r="I480" s="8">
        <f>IFERROR(VLOOKUP($B480, '[2]Official Price List'!$B$1:$N$1800, 12, FALSE), "")</f>
        <v>0</v>
      </c>
    </row>
    <row r="481" spans="1:9" x14ac:dyDescent="0.25">
      <c r="A481" s="5"/>
      <c r="B481" s="1" t="str">
        <f>IF('[2]Official Price List'!B477="", "", '[2]Official Price List'!B477)</f>
        <v>F-13810-HS</v>
      </c>
      <c r="C481" s="1" t="str">
        <f>IF('[2]Official Price List'!C477="", "", '[2]Official Price List'!C477)</f>
        <v>INSULATION</v>
      </c>
      <c r="D481" s="1" t="str">
        <f>IF('[2]Official Price List'!G477="", "", '[2]Official Price List'!G477)</f>
        <v xml:space="preserve">INNOFOAM, HALF-SLIT 1 3/8" ID X 1" WALL, 72' </v>
      </c>
      <c r="E481" s="6">
        <f>IFERROR(VLOOKUP($B481, '[2]Official Price List'!$B$1:$F$1800, IF(LEFT($A$1, 4)="West", 3, IF(LEFT($A$1,4)="East", 4, 5)), FALSE), "")</f>
        <v>136.77000000000001</v>
      </c>
      <c r="F481" s="7" t="str">
        <f>IFERROR(VLOOKUP($B481, '[2]Official Price List'!$B$1:$N$1800, 9, FALSE), "")</f>
        <v>EA</v>
      </c>
      <c r="G481" s="7">
        <f>IFERROR(IF(VLOOKUP($B481, '[2]Official Price List'!$B$1:$N$1800, 10, FALSE)=0, "", VLOOKUP($B481, '[2]Official Price List'!$B$1:$N$1800, 10, FALSE)), "")</f>
        <v>1</v>
      </c>
      <c r="H481" s="8" t="str">
        <f>IFERROR(VLOOKUP($B481, '[2]Official Price List'!$B$1:$N$1800, 11, FALSE), "")</f>
        <v>671436230523</v>
      </c>
      <c r="I481" s="8">
        <f>IFERROR(VLOOKUP($B481, '[2]Official Price List'!$B$1:$N$1800, 12, FALSE), "")</f>
        <v>0</v>
      </c>
    </row>
    <row r="482" spans="1:9" x14ac:dyDescent="0.25">
      <c r="A482" s="5"/>
      <c r="B482" s="1" t="str">
        <f>IF('[2]Official Price List'!B478="", "", '[2]Official Price List'!B478)</f>
        <v>F-13810-SS</v>
      </c>
      <c r="C482" s="1" t="str">
        <f>IF('[2]Official Price List'!C478="", "", '[2]Official Price List'!C478)</f>
        <v>INSULATION</v>
      </c>
      <c r="D482" s="1" t="str">
        <f>IF('[2]Official Price List'!G478="", "", '[2]Official Price List'!G478)</f>
        <v xml:space="preserve">INNOFOAM, SELF-SEALING 1 3/8" ID X 1" WALL, 72' </v>
      </c>
      <c r="E482" s="6">
        <f>IFERROR(VLOOKUP($B482, '[2]Official Price List'!$B$1:$F$1800, IF(LEFT($A$1, 4)="West", 3, IF(LEFT($A$1,4)="East", 4, 5)), FALSE), "")</f>
        <v>163.20000000000002</v>
      </c>
      <c r="F482" s="7" t="str">
        <f>IFERROR(VLOOKUP($B482, '[2]Official Price List'!$B$1:$N$1800, 9, FALSE), "")</f>
        <v>EA</v>
      </c>
      <c r="G482" s="7">
        <f>IFERROR(IF(VLOOKUP($B482, '[2]Official Price List'!$B$1:$N$1800, 10, FALSE)=0, "", VLOOKUP($B482, '[2]Official Price List'!$B$1:$N$1800, 10, FALSE)), "")</f>
        <v>1</v>
      </c>
      <c r="H482" s="8" t="str">
        <f>IFERROR(VLOOKUP($B482, '[2]Official Price List'!$B$1:$N$1800, 11, FALSE), "")</f>
        <v>671436230110</v>
      </c>
      <c r="I482" s="8">
        <f>IFERROR(VLOOKUP($B482, '[2]Official Price List'!$B$1:$N$1800, 12, FALSE), "")</f>
        <v>0</v>
      </c>
    </row>
    <row r="483" spans="1:9" x14ac:dyDescent="0.25">
      <c r="A483" s="5"/>
      <c r="B483" s="1" t="str">
        <f>IF('[2]Official Price List'!B479="", "", '[2]Official Price List'!B479)</f>
        <v>F-13812-HS</v>
      </c>
      <c r="C483" s="1" t="str">
        <f>IF('[2]Official Price List'!C479="", "", '[2]Official Price List'!C479)</f>
        <v>INSULATION</v>
      </c>
      <c r="D483" s="1" t="str">
        <f>IF('[2]Official Price List'!G479="", "", '[2]Official Price List'!G479)</f>
        <v>INNOFOAM, HALF-SLIT 1 3/8" ID X 1/2" WALL, 150'</v>
      </c>
      <c r="E483" s="6">
        <f>IFERROR(VLOOKUP($B483, '[2]Official Price List'!$B$1:$F$1800, IF(LEFT($A$1, 4)="West", 3, IF(LEFT($A$1,4)="East", 4, 5)), FALSE), "")</f>
        <v>94.62</v>
      </c>
      <c r="F483" s="7" t="str">
        <f>IFERROR(VLOOKUP($B483, '[2]Official Price List'!$B$1:$N$1800, 9, FALSE), "")</f>
        <v>EA</v>
      </c>
      <c r="G483" s="7">
        <f>IFERROR(IF(VLOOKUP($B483, '[2]Official Price List'!$B$1:$N$1800, 10, FALSE)=0, "", VLOOKUP($B483, '[2]Official Price List'!$B$1:$N$1800, 10, FALSE)), "")</f>
        <v>1</v>
      </c>
      <c r="H483" s="8" t="str">
        <f>IFERROR(VLOOKUP($B483, '[2]Official Price List'!$B$1:$N$1800, 11, FALSE), "")</f>
        <v>671436230530</v>
      </c>
      <c r="I483" s="8">
        <f>IFERROR(VLOOKUP($B483, '[2]Official Price List'!$B$1:$N$1800, 12, FALSE), "")</f>
        <v>0</v>
      </c>
    </row>
    <row r="484" spans="1:9" x14ac:dyDescent="0.25">
      <c r="A484" s="5"/>
      <c r="B484" s="1" t="str">
        <f>IF('[2]Official Price List'!B480="", "", '[2]Official Price List'!B480)</f>
        <v>F-13812-SS</v>
      </c>
      <c r="C484" s="1" t="str">
        <f>IF('[2]Official Price List'!C480="", "", '[2]Official Price List'!C480)</f>
        <v>INSULATION</v>
      </c>
      <c r="D484" s="1" t="str">
        <f>IF('[2]Official Price List'!G480="", "", '[2]Official Price List'!G480)</f>
        <v>INNOFOAM, SELF-SEALING 1 3/8" ID X 1/2" WALL, 150'</v>
      </c>
      <c r="E484" s="6">
        <f>IFERROR(VLOOKUP($B484, '[2]Official Price List'!$B$1:$F$1800, IF(LEFT($A$1, 4)="West", 3, IF(LEFT($A$1,4)="East", 4, 5)), FALSE), "")</f>
        <v>133.44</v>
      </c>
      <c r="F484" s="7" t="str">
        <f>IFERROR(VLOOKUP($B484, '[2]Official Price List'!$B$1:$N$1800, 9, FALSE), "")</f>
        <v>EA</v>
      </c>
      <c r="G484" s="7">
        <f>IFERROR(IF(VLOOKUP($B484, '[2]Official Price List'!$B$1:$N$1800, 10, FALSE)=0, "", VLOOKUP($B484, '[2]Official Price List'!$B$1:$N$1800, 10, FALSE)), "")</f>
        <v>1</v>
      </c>
      <c r="H484" s="8" t="str">
        <f>IFERROR(VLOOKUP($B484, '[2]Official Price List'!$B$1:$N$1800, 11, FALSE), "")</f>
        <v>671436230127</v>
      </c>
      <c r="I484" s="8">
        <f>IFERROR(VLOOKUP($B484, '[2]Official Price List'!$B$1:$N$1800, 12, FALSE), "")</f>
        <v>0</v>
      </c>
    </row>
    <row r="485" spans="1:9" x14ac:dyDescent="0.25">
      <c r="A485" s="5"/>
      <c r="B485" s="1" t="str">
        <f>IF('[2]Official Price List'!B481="", "", '[2]Official Price List'!B481)</f>
        <v>F-13815-HS</v>
      </c>
      <c r="C485" s="1" t="str">
        <f>IF('[2]Official Price List'!C481="", "", '[2]Official Price List'!C481)</f>
        <v>INSULATION</v>
      </c>
      <c r="D485" s="1" t="str">
        <f>IF('[2]Official Price List'!G481="", "", '[2]Official Price List'!G481)</f>
        <v xml:space="preserve">INNOFOAM, HALF-SLIT 1 3/8" ID X 1 1/2" WALL, 30' </v>
      </c>
      <c r="E485" s="6">
        <f>IFERROR(VLOOKUP($B485, '[2]Official Price List'!$B$1:$F$1800, IF(LEFT($A$1, 4)="West", 3, IF(LEFT($A$1,4)="East", 4, 5)), FALSE), "")</f>
        <v>285</v>
      </c>
      <c r="F485" s="7" t="str">
        <f>IFERROR(VLOOKUP($B485, '[2]Official Price List'!$B$1:$N$1800, 9, FALSE), "")</f>
        <v>EA</v>
      </c>
      <c r="G485" s="7">
        <f>IFERROR(IF(VLOOKUP($B485, '[2]Official Price List'!$B$1:$N$1800, 10, FALSE)=0, "", VLOOKUP($B485, '[2]Official Price List'!$B$1:$N$1800, 10, FALSE)), "")</f>
        <v>5</v>
      </c>
      <c r="H485" s="8" t="str">
        <f>IFERROR(VLOOKUP($B485, '[2]Official Price List'!$B$1:$N$1800, 11, FALSE), "")</f>
        <v>00671436027840</v>
      </c>
      <c r="I485" s="8">
        <f>IFERROR(VLOOKUP($B485, '[2]Official Price List'!$B$1:$N$1800, 12, FALSE), "")</f>
        <v>0</v>
      </c>
    </row>
    <row r="486" spans="1:9" x14ac:dyDescent="0.25">
      <c r="A486" s="5"/>
      <c r="B486" s="1" t="str">
        <f>IF('[2]Official Price List'!B482="", "", '[2]Official Price List'!B482)</f>
        <v>F-13834-HS</v>
      </c>
      <c r="C486" s="1" t="str">
        <f>IF('[2]Official Price List'!C482="", "", '[2]Official Price List'!C482)</f>
        <v>INSULATION</v>
      </c>
      <c r="D486" s="1" t="str">
        <f>IF('[2]Official Price List'!G482="", "", '[2]Official Price List'!G482)</f>
        <v>INNOFOAM, HALF-SLIT 1 3/8" ID X 3/4" WALL, 96'</v>
      </c>
      <c r="E486" s="6">
        <f>IFERROR(VLOOKUP($B486, '[2]Official Price List'!$B$1:$F$1800, IF(LEFT($A$1, 4)="West", 3, IF(LEFT($A$1,4)="East", 4, 5)), FALSE), "")</f>
        <v>125.25000000000001</v>
      </c>
      <c r="F486" s="7" t="str">
        <f>IFERROR(VLOOKUP($B486, '[2]Official Price List'!$B$1:$N$1800, 9, FALSE), "")</f>
        <v>EA</v>
      </c>
      <c r="G486" s="7">
        <f>IFERROR(IF(VLOOKUP($B486, '[2]Official Price List'!$B$1:$N$1800, 10, FALSE)=0, "", VLOOKUP($B486, '[2]Official Price List'!$B$1:$N$1800, 10, FALSE)), "")</f>
        <v>1</v>
      </c>
      <c r="H486" s="8" t="str">
        <f>IFERROR(VLOOKUP($B486, '[2]Official Price List'!$B$1:$N$1800, 11, FALSE), "")</f>
        <v>671436230547</v>
      </c>
      <c r="I486" s="8">
        <f>IFERROR(VLOOKUP($B486, '[2]Official Price List'!$B$1:$N$1800, 12, FALSE), "")</f>
        <v>0</v>
      </c>
    </row>
    <row r="487" spans="1:9" x14ac:dyDescent="0.25">
      <c r="A487" s="5"/>
      <c r="B487" s="1" t="str">
        <f>IF('[2]Official Price List'!B483="", "", '[2]Official Price List'!B483)</f>
        <v>F-13834-SS</v>
      </c>
      <c r="C487" s="1" t="str">
        <f>IF('[2]Official Price List'!C483="", "", '[2]Official Price List'!C483)</f>
        <v>INSULATION</v>
      </c>
      <c r="D487" s="1" t="str">
        <f>IF('[2]Official Price List'!G483="", "", '[2]Official Price List'!G483)</f>
        <v>INNOFOAM, SELF-SEALING 1 3/8" ID X 3/4"  WALL, 96'</v>
      </c>
      <c r="E487" s="6">
        <f>IFERROR(VLOOKUP($B487, '[2]Official Price List'!$B$1:$F$1800, IF(LEFT($A$1, 4)="West", 3, IF(LEFT($A$1,4)="East", 4, 5)), FALSE), "")</f>
        <v>150.54000000000002</v>
      </c>
      <c r="F487" s="7" t="str">
        <f>IFERROR(VLOOKUP($B487, '[2]Official Price List'!$B$1:$N$1800, 9, FALSE), "")</f>
        <v>EA</v>
      </c>
      <c r="G487" s="7">
        <f>IFERROR(IF(VLOOKUP($B487, '[2]Official Price List'!$B$1:$N$1800, 10, FALSE)=0, "", VLOOKUP($B487, '[2]Official Price List'!$B$1:$N$1800, 10, FALSE)), "")</f>
        <v>1</v>
      </c>
      <c r="H487" s="8" t="str">
        <f>IFERROR(VLOOKUP($B487, '[2]Official Price List'!$B$1:$N$1800, 11, FALSE), "")</f>
        <v>671436230134</v>
      </c>
      <c r="I487" s="8">
        <f>IFERROR(VLOOKUP($B487, '[2]Official Price List'!$B$1:$N$1800, 12, FALSE), "")</f>
        <v>0</v>
      </c>
    </row>
    <row r="488" spans="1:9" x14ac:dyDescent="0.25">
      <c r="A488" s="5"/>
      <c r="B488" s="1" t="str">
        <f>IF('[2]Official Price List'!B484="", "", '[2]Official Price List'!B484)</f>
        <v>F-13838-HS</v>
      </c>
      <c r="C488" s="1" t="str">
        <f>IF('[2]Official Price List'!C484="", "", '[2]Official Price List'!C484)</f>
        <v>INSULATION</v>
      </c>
      <c r="D488" s="1" t="str">
        <f>IF('[2]Official Price List'!G484="", "", '[2]Official Price List'!G484)</f>
        <v>INNOFOAM, HALF-SLIT 1 3/8" ID X 3/8" WALL, 180'</v>
      </c>
      <c r="E488" s="6">
        <f>IFERROR(VLOOKUP($B488, '[2]Official Price List'!$B$1:$F$1800, IF(LEFT($A$1, 4)="West", 3, IF(LEFT($A$1,4)="East", 4, 5)), FALSE), "")</f>
        <v>84.72</v>
      </c>
      <c r="F488" s="7" t="str">
        <f>IFERROR(VLOOKUP($B488, '[2]Official Price List'!$B$1:$N$1800, 9, FALSE), "")</f>
        <v>EA</v>
      </c>
      <c r="G488" s="7">
        <f>IFERROR(IF(VLOOKUP($B488, '[2]Official Price List'!$B$1:$N$1800, 10, FALSE)=0, "", VLOOKUP($B488, '[2]Official Price List'!$B$1:$N$1800, 10, FALSE)), "")</f>
        <v>1</v>
      </c>
      <c r="H488" s="8" t="str">
        <f>IFERROR(VLOOKUP($B488, '[2]Official Price List'!$B$1:$N$1800, 11, FALSE), "")</f>
        <v>671436230554</v>
      </c>
      <c r="I488" s="8">
        <f>IFERROR(VLOOKUP($B488, '[2]Official Price List'!$B$1:$N$1800, 12, FALSE), "")</f>
        <v>0</v>
      </c>
    </row>
    <row r="489" spans="1:9" x14ac:dyDescent="0.25">
      <c r="A489" s="5"/>
      <c r="B489" s="1" t="str">
        <f>IF('[2]Official Price List'!B485="", "", '[2]Official Price List'!B485)</f>
        <v>F-13838-SS</v>
      </c>
      <c r="C489" s="1" t="str">
        <f>IF('[2]Official Price List'!C485="", "", '[2]Official Price List'!C485)</f>
        <v>INSULATION</v>
      </c>
      <c r="D489" s="1" t="str">
        <f>IF('[2]Official Price List'!G485="", "", '[2]Official Price List'!G485)</f>
        <v>INNOFOAM, SELF-SEALING 1 3/8" ID X 3/8"  WALL, 180'</v>
      </c>
      <c r="E489" s="6">
        <f>IFERROR(VLOOKUP($B489, '[2]Official Price List'!$B$1:$F$1800, IF(LEFT($A$1, 4)="West", 3, IF(LEFT($A$1,4)="East", 4, 5)), FALSE), "")</f>
        <v>121.86</v>
      </c>
      <c r="F489" s="7" t="str">
        <f>IFERROR(VLOOKUP($B489, '[2]Official Price List'!$B$1:$N$1800, 9, FALSE), "")</f>
        <v>EA</v>
      </c>
      <c r="G489" s="7">
        <f>IFERROR(IF(VLOOKUP($B489, '[2]Official Price List'!$B$1:$N$1800, 10, FALSE)=0, "", VLOOKUP($B489, '[2]Official Price List'!$B$1:$N$1800, 10, FALSE)), "")</f>
        <v>1</v>
      </c>
      <c r="H489" s="8" t="str">
        <f>IFERROR(VLOOKUP($B489, '[2]Official Price List'!$B$1:$N$1800, 11, FALSE), "")</f>
        <v>671436230141</v>
      </c>
      <c r="I489" s="8">
        <f>IFERROR(VLOOKUP($B489, '[2]Official Price List'!$B$1:$N$1800, 12, FALSE), "")</f>
        <v>0</v>
      </c>
    </row>
    <row r="490" spans="1:9" x14ac:dyDescent="0.25">
      <c r="A490" s="5"/>
      <c r="B490" s="1" t="str">
        <f>IF('[2]Official Price List'!B486="", "", '[2]Official Price List'!B486)</f>
        <v>F-15810-HS</v>
      </c>
      <c r="C490" s="1" t="str">
        <f>IF('[2]Official Price List'!C486="", "", '[2]Official Price List'!C486)</f>
        <v>INSULATION</v>
      </c>
      <c r="D490" s="1" t="str">
        <f>IF('[2]Official Price List'!G486="", "", '[2]Official Price List'!G486)</f>
        <v xml:space="preserve">INNOFOAM, HALF-SLIT 1 5/8" ID X 1" WALL, 54' </v>
      </c>
      <c r="E490" s="6">
        <f>IFERROR(VLOOKUP($B490, '[2]Official Price List'!$B$1:$F$1800, IF(LEFT($A$1, 4)="West", 3, IF(LEFT($A$1,4)="East", 4, 5)), FALSE), "")</f>
        <v>114.48</v>
      </c>
      <c r="F490" s="7" t="str">
        <f>IFERROR(VLOOKUP($B490, '[2]Official Price List'!$B$1:$N$1800, 9, FALSE), "")</f>
        <v>EA</v>
      </c>
      <c r="G490" s="7">
        <f>IFERROR(IF(VLOOKUP($B490, '[2]Official Price List'!$B$1:$N$1800, 10, FALSE)=0, "", VLOOKUP($B490, '[2]Official Price List'!$B$1:$N$1800, 10, FALSE)), "")</f>
        <v>1</v>
      </c>
      <c r="H490" s="8" t="str">
        <f>IFERROR(VLOOKUP($B490, '[2]Official Price List'!$B$1:$N$1800, 11, FALSE), "")</f>
        <v>671436230561</v>
      </c>
      <c r="I490" s="8">
        <f>IFERROR(VLOOKUP($B490, '[2]Official Price List'!$B$1:$N$1800, 12, FALSE), "")</f>
        <v>0</v>
      </c>
    </row>
    <row r="491" spans="1:9" x14ac:dyDescent="0.25">
      <c r="A491" s="5"/>
      <c r="B491" s="1" t="str">
        <f>IF('[2]Official Price List'!B487="", "", '[2]Official Price List'!B487)</f>
        <v>F-15810-SS</v>
      </c>
      <c r="C491" s="1" t="str">
        <f>IF('[2]Official Price List'!C487="", "", '[2]Official Price List'!C487)</f>
        <v>INSULATION</v>
      </c>
      <c r="D491" s="1" t="str">
        <f>IF('[2]Official Price List'!G487="", "", '[2]Official Price List'!G487)</f>
        <v xml:space="preserve">INNOFOAM, SELF-SEALING 1 5/8" ID X 1" WALL, 54' </v>
      </c>
      <c r="E491" s="6">
        <f>IFERROR(VLOOKUP($B491, '[2]Official Price List'!$B$1:$F$1800, IF(LEFT($A$1, 4)="West", 3, IF(LEFT($A$1,4)="East", 4, 5)), FALSE), "")</f>
        <v>142.56</v>
      </c>
      <c r="F491" s="7" t="str">
        <f>IFERROR(VLOOKUP($B491, '[2]Official Price List'!$B$1:$N$1800, 9, FALSE), "")</f>
        <v>EA</v>
      </c>
      <c r="G491" s="7">
        <f>IFERROR(IF(VLOOKUP($B491, '[2]Official Price List'!$B$1:$N$1800, 10, FALSE)=0, "", VLOOKUP($B491, '[2]Official Price List'!$B$1:$N$1800, 10, FALSE)), "")</f>
        <v>1</v>
      </c>
      <c r="H491" s="8" t="str">
        <f>IFERROR(VLOOKUP($B491, '[2]Official Price List'!$B$1:$N$1800, 11, FALSE), "")</f>
        <v>671436230158</v>
      </c>
      <c r="I491" s="8">
        <f>IFERROR(VLOOKUP($B491, '[2]Official Price List'!$B$1:$N$1800, 12, FALSE), "")</f>
        <v>0</v>
      </c>
    </row>
    <row r="492" spans="1:9" x14ac:dyDescent="0.25">
      <c r="A492" s="5"/>
      <c r="B492" s="1" t="str">
        <f>IF('[2]Official Price List'!B488="", "", '[2]Official Price List'!B488)</f>
        <v>F-15812-HS</v>
      </c>
      <c r="C492" s="1" t="str">
        <f>IF('[2]Official Price List'!C488="", "", '[2]Official Price List'!C488)</f>
        <v>INSULATION</v>
      </c>
      <c r="D492" s="1" t="str">
        <f>IF('[2]Official Price List'!G488="", "", '[2]Official Price List'!G488)</f>
        <v>INNOFOAM, HALF-SLIT 1 5/8" ID X 1/2" WALL, 120'</v>
      </c>
      <c r="E492" s="6">
        <f>IFERROR(VLOOKUP($B492, '[2]Official Price List'!$B$1:$F$1800, IF(LEFT($A$1, 4)="West", 3, IF(LEFT($A$1,4)="East", 4, 5)), FALSE), "")</f>
        <v>98.399999999999991</v>
      </c>
      <c r="F492" s="7" t="str">
        <f>IFERROR(VLOOKUP($B492, '[2]Official Price List'!$B$1:$N$1800, 9, FALSE), "")</f>
        <v>EA</v>
      </c>
      <c r="G492" s="7">
        <f>IFERROR(IF(VLOOKUP($B492, '[2]Official Price List'!$B$1:$N$1800, 10, FALSE)=0, "", VLOOKUP($B492, '[2]Official Price List'!$B$1:$N$1800, 10, FALSE)), "")</f>
        <v>1</v>
      </c>
      <c r="H492" s="8" t="str">
        <f>IFERROR(VLOOKUP($B492, '[2]Official Price List'!$B$1:$N$1800, 11, FALSE), "")</f>
        <v>671436230578</v>
      </c>
      <c r="I492" s="8">
        <f>IFERROR(VLOOKUP($B492, '[2]Official Price List'!$B$1:$N$1800, 12, FALSE), "")</f>
        <v>0</v>
      </c>
    </row>
    <row r="493" spans="1:9" x14ac:dyDescent="0.25">
      <c r="A493" s="5"/>
      <c r="B493" s="1" t="str">
        <f>IF('[2]Official Price List'!B489="", "", '[2]Official Price List'!B489)</f>
        <v>F-15812-SS</v>
      </c>
      <c r="C493" s="1" t="str">
        <f>IF('[2]Official Price List'!C489="", "", '[2]Official Price List'!C489)</f>
        <v>INSULATION</v>
      </c>
      <c r="D493" s="1" t="str">
        <f>IF('[2]Official Price List'!G489="", "", '[2]Official Price List'!G489)</f>
        <v>INNOFOAM, SELF-SEALING 1 5/8" ID X 1/2"  WALL, 120'</v>
      </c>
      <c r="E493" s="6">
        <f>IFERROR(VLOOKUP($B493, '[2]Official Price List'!$B$1:$F$1800, IF(LEFT($A$1, 4)="West", 3, IF(LEFT($A$1,4)="East", 4, 5)), FALSE), "")</f>
        <v>125.61000000000001</v>
      </c>
      <c r="F493" s="7" t="str">
        <f>IFERROR(VLOOKUP($B493, '[2]Official Price List'!$B$1:$N$1800, 9, FALSE), "")</f>
        <v>EA</v>
      </c>
      <c r="G493" s="7">
        <f>IFERROR(IF(VLOOKUP($B493, '[2]Official Price List'!$B$1:$N$1800, 10, FALSE)=0, "", VLOOKUP($B493, '[2]Official Price List'!$B$1:$N$1800, 10, FALSE)), "")</f>
        <v>1</v>
      </c>
      <c r="H493" s="8" t="str">
        <f>IFERROR(VLOOKUP($B493, '[2]Official Price List'!$B$1:$N$1800, 11, FALSE), "")</f>
        <v>671436230165</v>
      </c>
      <c r="I493" s="8">
        <f>IFERROR(VLOOKUP($B493, '[2]Official Price List'!$B$1:$N$1800, 12, FALSE), "")</f>
        <v>0</v>
      </c>
    </row>
    <row r="494" spans="1:9" x14ac:dyDescent="0.25">
      <c r="A494" s="5"/>
      <c r="B494" s="1" t="str">
        <f>IF('[2]Official Price List'!B490="", "", '[2]Official Price List'!B490)</f>
        <v>F-15815-HS</v>
      </c>
      <c r="C494" s="1" t="str">
        <f>IF('[2]Official Price List'!C490="", "", '[2]Official Price List'!C490)</f>
        <v>INSULATION</v>
      </c>
      <c r="D494" s="1" t="str">
        <f>IF('[2]Official Price List'!G490="", "", '[2]Official Price List'!G490)</f>
        <v xml:space="preserve">INNOFOAM, HALF-SLIT 1 5/8" ID X 1 1/2" WALL, 24' </v>
      </c>
      <c r="E494" s="6">
        <f>IFERROR(VLOOKUP($B494, '[2]Official Price List'!$B$1:$F$1800, IF(LEFT($A$1, 4)="West", 3, IF(LEFT($A$1,4)="East", 4, 5)), FALSE), "")</f>
        <v>295</v>
      </c>
      <c r="F494" s="7" t="str">
        <f>IFERROR(VLOOKUP($B494, '[2]Official Price List'!$B$1:$N$1800, 9, FALSE), "")</f>
        <v>EA</v>
      </c>
      <c r="G494" s="7">
        <f>IFERROR(IF(VLOOKUP($B494, '[2]Official Price List'!$B$1:$N$1800, 10, FALSE)=0, "", VLOOKUP($B494, '[2]Official Price List'!$B$1:$N$1800, 10, FALSE)), "")</f>
        <v>4</v>
      </c>
      <c r="H494" s="8" t="str">
        <f>IFERROR(VLOOKUP($B494, '[2]Official Price List'!$B$1:$N$1800, 11, FALSE), "")</f>
        <v>00671436027833</v>
      </c>
      <c r="I494" s="8">
        <f>IFERROR(VLOOKUP($B494, '[2]Official Price List'!$B$1:$N$1800, 12, FALSE), "")</f>
        <v>0</v>
      </c>
    </row>
    <row r="495" spans="1:9" x14ac:dyDescent="0.25">
      <c r="A495" s="5"/>
      <c r="B495" s="1" t="str">
        <f>IF('[2]Official Price List'!B491="", "", '[2]Official Price List'!B491)</f>
        <v>F-15834-HS</v>
      </c>
      <c r="C495" s="1" t="str">
        <f>IF('[2]Official Price List'!C491="", "", '[2]Official Price List'!C491)</f>
        <v>INSULATION</v>
      </c>
      <c r="D495" s="1" t="str">
        <f>IF('[2]Official Price List'!G491="", "", '[2]Official Price List'!G491)</f>
        <v>INNOFOAM, HALF-SLIT 1 5/8" ID X 3/4" WALL, 84'</v>
      </c>
      <c r="E495" s="6">
        <f>IFERROR(VLOOKUP($B495, '[2]Official Price List'!$B$1:$F$1800, IF(LEFT($A$1, 4)="West", 3, IF(LEFT($A$1,4)="East", 4, 5)), FALSE), "")</f>
        <v>137.01</v>
      </c>
      <c r="F495" s="7" t="str">
        <f>IFERROR(VLOOKUP($B495, '[2]Official Price List'!$B$1:$N$1800, 9, FALSE), "")</f>
        <v>EA</v>
      </c>
      <c r="G495" s="7">
        <f>IFERROR(IF(VLOOKUP($B495, '[2]Official Price List'!$B$1:$N$1800, 10, FALSE)=0, "", VLOOKUP($B495, '[2]Official Price List'!$B$1:$N$1800, 10, FALSE)), "")</f>
        <v>1</v>
      </c>
      <c r="H495" s="8" t="str">
        <f>IFERROR(VLOOKUP($B495, '[2]Official Price List'!$B$1:$N$1800, 11, FALSE), "")</f>
        <v>671436230585</v>
      </c>
      <c r="I495" s="8">
        <f>IFERROR(VLOOKUP($B495, '[2]Official Price List'!$B$1:$N$1800, 12, FALSE), "")</f>
        <v>0</v>
      </c>
    </row>
    <row r="496" spans="1:9" x14ac:dyDescent="0.25">
      <c r="A496" s="5"/>
      <c r="B496" s="1" t="str">
        <f>IF('[2]Official Price List'!B492="", "", '[2]Official Price List'!B492)</f>
        <v>F-15834-SS</v>
      </c>
      <c r="C496" s="1" t="str">
        <f>IF('[2]Official Price List'!C492="", "", '[2]Official Price List'!C492)</f>
        <v>INSULATION</v>
      </c>
      <c r="D496" s="1" t="str">
        <f>IF('[2]Official Price List'!G492="", "", '[2]Official Price List'!G492)</f>
        <v>INNOFOAM, SELF-SEALING 1 5/8" ID X 3/4" WALL, 84'</v>
      </c>
      <c r="E496" s="6">
        <f>IFERROR(VLOOKUP($B496, '[2]Official Price List'!$B$1:$F$1800, IF(LEFT($A$1, 4)="West", 3, IF(LEFT($A$1,4)="East", 4, 5)), FALSE), "")</f>
        <v>176.22000000000003</v>
      </c>
      <c r="F496" s="7" t="str">
        <f>IFERROR(VLOOKUP($B496, '[2]Official Price List'!$B$1:$N$1800, 9, FALSE), "")</f>
        <v>EA</v>
      </c>
      <c r="G496" s="7">
        <f>IFERROR(IF(VLOOKUP($B496, '[2]Official Price List'!$B$1:$N$1800, 10, FALSE)=0, "", VLOOKUP($B496, '[2]Official Price List'!$B$1:$N$1800, 10, FALSE)), "")</f>
        <v>1</v>
      </c>
      <c r="H496" s="8" t="str">
        <f>IFERROR(VLOOKUP($B496, '[2]Official Price List'!$B$1:$N$1800, 11, FALSE), "")</f>
        <v>671436230172</v>
      </c>
      <c r="I496" s="8">
        <f>IFERROR(VLOOKUP($B496, '[2]Official Price List'!$B$1:$N$1800, 12, FALSE), "")</f>
        <v>0</v>
      </c>
    </row>
    <row r="497" spans="1:9" x14ac:dyDescent="0.25">
      <c r="A497" s="5"/>
      <c r="B497" s="1" t="str">
        <f>IF('[2]Official Price List'!B493="", "", '[2]Official Price List'!B493)</f>
        <v>F-15838-HS</v>
      </c>
      <c r="C497" s="1" t="str">
        <f>IF('[2]Official Price List'!C493="", "", '[2]Official Price List'!C493)</f>
        <v>INSULATION</v>
      </c>
      <c r="D497" s="1" t="str">
        <f>IF('[2]Official Price List'!G493="", "", '[2]Official Price List'!G493)</f>
        <v>INNOFOAM, HALF-SLIT 1 5/8" ID X 3/8" WALL, 138'</v>
      </c>
      <c r="E497" s="6">
        <f>IFERROR(VLOOKUP($B497, '[2]Official Price List'!$B$1:$F$1800, IF(LEFT($A$1, 4)="West", 3, IF(LEFT($A$1,4)="East", 4, 5)), FALSE), "")</f>
        <v>84.480000000000018</v>
      </c>
      <c r="F497" s="7" t="str">
        <f>IFERROR(VLOOKUP($B497, '[2]Official Price List'!$B$1:$N$1800, 9, FALSE), "")</f>
        <v>EA</v>
      </c>
      <c r="G497" s="7">
        <f>IFERROR(IF(VLOOKUP($B497, '[2]Official Price List'!$B$1:$N$1800, 10, FALSE)=0, "", VLOOKUP($B497, '[2]Official Price List'!$B$1:$N$1800, 10, FALSE)), "")</f>
        <v>1</v>
      </c>
      <c r="H497" s="8" t="str">
        <f>IFERROR(VLOOKUP($B497, '[2]Official Price List'!$B$1:$N$1800, 11, FALSE), "")</f>
        <v>671436230592</v>
      </c>
      <c r="I497" s="8">
        <f>IFERROR(VLOOKUP($B497, '[2]Official Price List'!$B$1:$N$1800, 12, FALSE), "")</f>
        <v>0</v>
      </c>
    </row>
    <row r="498" spans="1:9" x14ac:dyDescent="0.25">
      <c r="A498" s="5"/>
      <c r="B498" s="1" t="str">
        <f>IF('[2]Official Price List'!B494="", "", '[2]Official Price List'!B494)</f>
        <v>F-15838-SS</v>
      </c>
      <c r="C498" s="1" t="str">
        <f>IF('[2]Official Price List'!C494="", "", '[2]Official Price List'!C494)</f>
        <v>INSULATION</v>
      </c>
      <c r="D498" s="1" t="str">
        <f>IF('[2]Official Price List'!G494="", "", '[2]Official Price List'!G494)</f>
        <v>INNOFOAM, SELF-SEALING 1 5/8" ID X 3/8" WALL, 138'</v>
      </c>
      <c r="E498" s="6">
        <f>IFERROR(VLOOKUP($B498, '[2]Official Price List'!$B$1:$F$1800, IF(LEFT($A$1, 4)="West", 3, IF(LEFT($A$1,4)="East", 4, 5)), FALSE), "")</f>
        <v>114.57000000000001</v>
      </c>
      <c r="F498" s="7" t="str">
        <f>IFERROR(VLOOKUP($B498, '[2]Official Price List'!$B$1:$N$1800, 9, FALSE), "")</f>
        <v>EA</v>
      </c>
      <c r="G498" s="7">
        <f>IFERROR(IF(VLOOKUP($B498, '[2]Official Price List'!$B$1:$N$1800, 10, FALSE)=0, "", VLOOKUP($B498, '[2]Official Price List'!$B$1:$N$1800, 10, FALSE)), "")</f>
        <v>1</v>
      </c>
      <c r="H498" s="8" t="str">
        <f>IFERROR(VLOOKUP($B498, '[2]Official Price List'!$B$1:$N$1800, 11, FALSE), "")</f>
        <v>671436230813</v>
      </c>
      <c r="I498" s="8">
        <f>IFERROR(VLOOKUP($B498, '[2]Official Price List'!$B$1:$N$1800, 12, FALSE), "")</f>
        <v>0</v>
      </c>
    </row>
    <row r="499" spans="1:9" x14ac:dyDescent="0.25">
      <c r="A499" s="5"/>
      <c r="B499" s="1" t="str">
        <f>IF('[2]Official Price List'!B495="", "", '[2]Official Price List'!B495)</f>
        <v>F-20010-HS</v>
      </c>
      <c r="C499" s="1" t="str">
        <f>IF('[2]Official Price List'!C495="", "", '[2]Official Price List'!C495)</f>
        <v>INSULATION</v>
      </c>
      <c r="D499" s="1" t="str">
        <f>IF('[2]Official Price List'!G495="", "", '[2]Official Price List'!G495)</f>
        <v xml:space="preserve">INNOFOAM, HALF-SLIT 2" ID X 1" WALL, 54' </v>
      </c>
      <c r="E499" s="6">
        <f>IFERROR(VLOOKUP($B499, '[2]Official Price List'!$B$1:$F$1800, IF(LEFT($A$1, 4)="West", 3, IF(LEFT($A$1,4)="East", 4, 5)), FALSE), "")</f>
        <v>118.59</v>
      </c>
      <c r="F499" s="7" t="str">
        <f>IFERROR(VLOOKUP($B499, '[2]Official Price List'!$B$1:$N$1800, 9, FALSE), "")</f>
        <v>EA</v>
      </c>
      <c r="G499" s="7">
        <f>IFERROR(IF(VLOOKUP($B499, '[2]Official Price List'!$B$1:$N$1800, 10, FALSE)=0, "", VLOOKUP($B499, '[2]Official Price List'!$B$1:$N$1800, 10, FALSE)), "")</f>
        <v>1</v>
      </c>
      <c r="H499" s="8" t="str">
        <f>IFERROR(VLOOKUP($B499, '[2]Official Price List'!$B$1:$N$1800, 11, FALSE), "")</f>
        <v>671436236044</v>
      </c>
      <c r="I499" s="8">
        <f>IFERROR(VLOOKUP($B499, '[2]Official Price List'!$B$1:$N$1800, 12, FALSE), "")</f>
        <v>0</v>
      </c>
    </row>
    <row r="500" spans="1:9" x14ac:dyDescent="0.25">
      <c r="A500" s="5"/>
      <c r="B500" s="1" t="str">
        <f>IF('[2]Official Price List'!B496="", "", '[2]Official Price List'!B496)</f>
        <v>F-20010-SS</v>
      </c>
      <c r="C500" s="1" t="str">
        <f>IF('[2]Official Price List'!C496="", "", '[2]Official Price List'!C496)</f>
        <v>INSULATION</v>
      </c>
      <c r="D500" s="1" t="str">
        <f>IF('[2]Official Price List'!G496="", "", '[2]Official Price List'!G496)</f>
        <v xml:space="preserve">INNOFOAM, SELF-SEALING 2" ID X 1" WALL, 54' </v>
      </c>
      <c r="E500" s="6">
        <f>IFERROR(VLOOKUP($B500, '[2]Official Price List'!$B$1:$F$1800, IF(LEFT($A$1, 4)="West", 3, IF(LEFT($A$1,4)="East", 4, 5)), FALSE), "")</f>
        <v>174.75000000000003</v>
      </c>
      <c r="F500" s="7" t="str">
        <f>IFERROR(VLOOKUP($B500, '[2]Official Price List'!$B$1:$N$1800, 9, FALSE), "")</f>
        <v>EA</v>
      </c>
      <c r="G500" s="7">
        <f>IFERROR(IF(VLOOKUP($B500, '[2]Official Price List'!$B$1:$N$1800, 10, FALSE)=0, "", VLOOKUP($B500, '[2]Official Price List'!$B$1:$N$1800, 10, FALSE)), "")</f>
        <v>1</v>
      </c>
      <c r="H500" s="8" t="str">
        <f>IFERROR(VLOOKUP($B500, '[2]Official Price List'!$B$1:$N$1800, 11, FALSE), "")</f>
        <v>671436232558</v>
      </c>
      <c r="I500" s="8">
        <f>IFERROR(VLOOKUP($B500, '[2]Official Price List'!$B$1:$N$1800, 12, FALSE), "")</f>
        <v>0</v>
      </c>
    </row>
    <row r="501" spans="1:9" x14ac:dyDescent="0.25">
      <c r="A501" s="5"/>
      <c r="B501" s="1" t="str">
        <f>IF('[2]Official Price List'!B497="", "", '[2]Official Price List'!B497)</f>
        <v>F-20012-HS</v>
      </c>
      <c r="C501" s="1" t="str">
        <f>IF('[2]Official Price List'!C497="", "", '[2]Official Price List'!C497)</f>
        <v>INSULATION</v>
      </c>
      <c r="D501" s="1" t="str">
        <f>IF('[2]Official Price List'!G497="", "", '[2]Official Price List'!G497)</f>
        <v xml:space="preserve">INNOFOAM, HALF-SLIT 2" ID X 1/2" WALL, 96' </v>
      </c>
      <c r="E501" s="6">
        <f>IFERROR(VLOOKUP($B501, '[2]Official Price List'!$B$1:$F$1800, IF(LEFT($A$1, 4)="West", 3, IF(LEFT($A$1,4)="East", 4, 5)), FALSE), "")</f>
        <v>94.47</v>
      </c>
      <c r="F501" s="7" t="str">
        <f>IFERROR(VLOOKUP($B501, '[2]Official Price List'!$B$1:$N$1800, 9, FALSE), "")</f>
        <v>EA</v>
      </c>
      <c r="G501" s="7">
        <f>IFERROR(IF(VLOOKUP($B501, '[2]Official Price List'!$B$1:$N$1800, 10, FALSE)=0, "", VLOOKUP($B501, '[2]Official Price List'!$B$1:$N$1800, 10, FALSE)), "")</f>
        <v>1</v>
      </c>
      <c r="H501" s="8" t="str">
        <f>IFERROR(VLOOKUP($B501, '[2]Official Price List'!$B$1:$N$1800, 11, FALSE), "")</f>
        <v>671436236051</v>
      </c>
      <c r="I501" s="8">
        <f>IFERROR(VLOOKUP($B501, '[2]Official Price List'!$B$1:$N$1800, 12, FALSE), "")</f>
        <v>0</v>
      </c>
    </row>
    <row r="502" spans="1:9" x14ac:dyDescent="0.25">
      <c r="A502" s="5"/>
      <c r="B502" s="1" t="str">
        <f>IF('[2]Official Price List'!B498="", "", '[2]Official Price List'!B498)</f>
        <v>F-20012-SS</v>
      </c>
      <c r="C502" s="1" t="str">
        <f>IF('[2]Official Price List'!C498="", "", '[2]Official Price List'!C498)</f>
        <v>INSULATION</v>
      </c>
      <c r="D502" s="1" t="str">
        <f>IF('[2]Official Price List'!G498="", "", '[2]Official Price List'!G498)</f>
        <v xml:space="preserve">INNOFOAM, SELF-SEALING 2" ID X 1/2" WALL, 96' </v>
      </c>
      <c r="E502" s="6">
        <f>IFERROR(VLOOKUP($B502, '[2]Official Price List'!$B$1:$F$1800, IF(LEFT($A$1, 4)="West", 3, IF(LEFT($A$1,4)="East", 4, 5)), FALSE), "")</f>
        <v>120.81000000000003</v>
      </c>
      <c r="F502" s="7" t="str">
        <f>IFERROR(VLOOKUP($B502, '[2]Official Price List'!$B$1:$N$1800, 9, FALSE), "")</f>
        <v>EA</v>
      </c>
      <c r="G502" s="7">
        <f>IFERROR(IF(VLOOKUP($B502, '[2]Official Price List'!$B$1:$N$1800, 10, FALSE)=0, "", VLOOKUP($B502, '[2]Official Price List'!$B$1:$N$1800, 10, FALSE)), "")</f>
        <v>1</v>
      </c>
      <c r="H502" s="8" t="str">
        <f>IFERROR(VLOOKUP($B502, '[2]Official Price List'!$B$1:$N$1800, 11, FALSE), "")</f>
        <v>671436232541</v>
      </c>
      <c r="I502" s="8">
        <f>IFERROR(VLOOKUP($B502, '[2]Official Price List'!$B$1:$N$1800, 12, FALSE), "")</f>
        <v>0</v>
      </c>
    </row>
    <row r="503" spans="1:9" x14ac:dyDescent="0.25">
      <c r="A503" s="5"/>
      <c r="B503" s="1" t="str">
        <f>IF('[2]Official Price List'!B499="", "", '[2]Official Price List'!B499)</f>
        <v>F-20034-HS</v>
      </c>
      <c r="C503" s="1" t="str">
        <f>IF('[2]Official Price List'!C499="", "", '[2]Official Price List'!C499)</f>
        <v>INSULATION</v>
      </c>
      <c r="D503" s="1" t="str">
        <f>IF('[2]Official Price List'!G499="", "", '[2]Official Price List'!G499)</f>
        <v xml:space="preserve">INNOFOAM, HALF-SLIT 2" ID X 3/4" WALL, 66' </v>
      </c>
      <c r="E503" s="6">
        <f>IFERROR(VLOOKUP($B503, '[2]Official Price List'!$B$1:$F$1800, IF(LEFT($A$1, 4)="West", 3, IF(LEFT($A$1,4)="East", 4, 5)), FALSE), "")</f>
        <v>118.98</v>
      </c>
      <c r="F503" s="7" t="str">
        <f>IFERROR(VLOOKUP($B503, '[2]Official Price List'!$B$1:$N$1800, 9, FALSE), "")</f>
        <v>EA</v>
      </c>
      <c r="G503" s="7">
        <f>IFERROR(IF(VLOOKUP($B503, '[2]Official Price List'!$B$1:$N$1800, 10, FALSE)=0, "", VLOOKUP($B503, '[2]Official Price List'!$B$1:$N$1800, 10, FALSE)), "")</f>
        <v>1</v>
      </c>
      <c r="H503" s="8" t="str">
        <f>IFERROR(VLOOKUP($B503, '[2]Official Price List'!$B$1:$N$1800, 11, FALSE), "")</f>
        <v>671436236068</v>
      </c>
      <c r="I503" s="8">
        <f>IFERROR(VLOOKUP($B503, '[2]Official Price List'!$B$1:$N$1800, 12, FALSE), "")</f>
        <v>0</v>
      </c>
    </row>
    <row r="504" spans="1:9" x14ac:dyDescent="0.25">
      <c r="A504" s="5"/>
      <c r="B504" s="1" t="str">
        <f>IF('[2]Official Price List'!B500="", "", '[2]Official Price List'!B500)</f>
        <v>F-20034-SS</v>
      </c>
      <c r="C504" s="1" t="str">
        <f>IF('[2]Official Price List'!C500="", "", '[2]Official Price List'!C500)</f>
        <v>INSULATION</v>
      </c>
      <c r="D504" s="1" t="str">
        <f>IF('[2]Official Price List'!G500="", "", '[2]Official Price List'!G500)</f>
        <v xml:space="preserve">INNOFOAM, SELF-SEALING 2" ID X 3/4" WALL, 66' </v>
      </c>
      <c r="E504" s="6">
        <f>IFERROR(VLOOKUP($B504, '[2]Official Price List'!$B$1:$F$1800, IF(LEFT($A$1, 4)="West", 3, IF(LEFT($A$1,4)="East", 4, 5)), FALSE), "")</f>
        <v>162.06000000000003</v>
      </c>
      <c r="F504" s="7" t="str">
        <f>IFERROR(VLOOKUP($B504, '[2]Official Price List'!$B$1:$N$1800, 9, FALSE), "")</f>
        <v>EA</v>
      </c>
      <c r="G504" s="7">
        <f>IFERROR(IF(VLOOKUP($B504, '[2]Official Price List'!$B$1:$N$1800, 10, FALSE)=0, "", VLOOKUP($B504, '[2]Official Price List'!$B$1:$N$1800, 10, FALSE)), "")</f>
        <v>1</v>
      </c>
      <c r="H504" s="8" t="str">
        <f>IFERROR(VLOOKUP($B504, '[2]Official Price List'!$B$1:$N$1800, 11, FALSE), "")</f>
        <v>671436233630</v>
      </c>
      <c r="I504" s="8">
        <f>IFERROR(VLOOKUP($B504, '[2]Official Price List'!$B$1:$N$1800, 12, FALSE), "")</f>
        <v>0</v>
      </c>
    </row>
    <row r="505" spans="1:9" x14ac:dyDescent="0.25">
      <c r="A505" s="5"/>
      <c r="B505" s="1" t="str">
        <f>IF('[2]Official Price List'!B501="", "", '[2]Official Price List'!B501)</f>
        <v>F-20038-HS</v>
      </c>
      <c r="C505" s="1" t="str">
        <f>IF('[2]Official Price List'!C501="", "", '[2]Official Price List'!C501)</f>
        <v>INSULATION</v>
      </c>
      <c r="D505" s="1" t="str">
        <f>IF('[2]Official Price List'!G501="", "", '[2]Official Price List'!G501)</f>
        <v xml:space="preserve">INNOFOAM, HALF-SLIT 2" ID X 3/8" WALL, 126' </v>
      </c>
      <c r="E505" s="6">
        <f>IFERROR(VLOOKUP($B505, '[2]Official Price List'!$B$1:$F$1800, IF(LEFT($A$1, 4)="West", 3, IF(LEFT($A$1,4)="East", 4, 5)), FALSE), "")</f>
        <v>85.86</v>
      </c>
      <c r="F505" s="7" t="str">
        <f>IFERROR(VLOOKUP($B505, '[2]Official Price List'!$B$1:$N$1800, 9, FALSE), "")</f>
        <v>EA</v>
      </c>
      <c r="G505" s="7">
        <f>IFERROR(IF(VLOOKUP($B505, '[2]Official Price List'!$B$1:$N$1800, 10, FALSE)=0, "", VLOOKUP($B505, '[2]Official Price List'!$B$1:$N$1800, 10, FALSE)), "")</f>
        <v>1</v>
      </c>
      <c r="H505" s="8" t="str">
        <f>IFERROR(VLOOKUP($B505, '[2]Official Price List'!$B$1:$N$1800, 11, FALSE), "")</f>
        <v>671436236075</v>
      </c>
      <c r="I505" s="8">
        <f>IFERROR(VLOOKUP($B505, '[2]Official Price List'!$B$1:$N$1800, 12, FALSE), "")</f>
        <v>0</v>
      </c>
    </row>
    <row r="506" spans="1:9" x14ac:dyDescent="0.25">
      <c r="A506" s="5"/>
      <c r="B506" s="1" t="str">
        <f>IF('[2]Official Price List'!B502="", "", '[2]Official Price List'!B502)</f>
        <v>F-20038-SS</v>
      </c>
      <c r="C506" s="1" t="str">
        <f>IF('[2]Official Price List'!C502="", "", '[2]Official Price List'!C502)</f>
        <v>INSULATION</v>
      </c>
      <c r="D506" s="1" t="str">
        <f>IF('[2]Official Price List'!G502="", "", '[2]Official Price List'!G502)</f>
        <v xml:space="preserve">INNOFOAM, SELF-SEALING 2"ID X 3/8" WALL, 126' </v>
      </c>
      <c r="E506" s="6">
        <f>IFERROR(VLOOKUP($B506, '[2]Official Price List'!$B$1:$F$1800, IF(LEFT($A$1, 4)="West", 3, IF(LEFT($A$1,4)="East", 4, 5)), FALSE), "")</f>
        <v>109.14000000000003</v>
      </c>
      <c r="F506" s="7" t="str">
        <f>IFERROR(VLOOKUP($B506, '[2]Official Price List'!$B$1:$N$1800, 9, FALSE), "")</f>
        <v>EA</v>
      </c>
      <c r="G506" s="7">
        <f>IFERROR(IF(VLOOKUP($B506, '[2]Official Price List'!$B$1:$N$1800, 10, FALSE)=0, "", VLOOKUP($B506, '[2]Official Price List'!$B$1:$N$1800, 10, FALSE)), "")</f>
        <v>1</v>
      </c>
      <c r="H506" s="8" t="str">
        <f>IFERROR(VLOOKUP($B506, '[2]Official Price List'!$B$1:$N$1800, 11, FALSE), "")</f>
        <v>671436236082</v>
      </c>
      <c r="I506" s="8">
        <f>IFERROR(VLOOKUP($B506, '[2]Official Price List'!$B$1:$N$1800, 12, FALSE), "")</f>
        <v>0</v>
      </c>
    </row>
    <row r="507" spans="1:9" x14ac:dyDescent="0.25">
      <c r="A507" s="5"/>
      <c r="B507" s="1" t="str">
        <f>IF('[2]Official Price List'!B503="", "", '[2]Official Price List'!B503)</f>
        <v>F-21810-HS</v>
      </c>
      <c r="C507" s="1" t="str">
        <f>IF('[2]Official Price List'!C503="", "", '[2]Official Price List'!C503)</f>
        <v>INSULATION</v>
      </c>
      <c r="D507" s="1" t="str">
        <f>IF('[2]Official Price List'!G503="", "", '[2]Official Price List'!G503)</f>
        <v xml:space="preserve">INNOFOAM, HALF-SLIT 2 1/8"ID X 1" WALL, 48' </v>
      </c>
      <c r="E507" s="6">
        <f>IFERROR(VLOOKUP($B507, '[2]Official Price List'!$B$1:$F$1800, IF(LEFT($A$1, 4)="West", 3, IF(LEFT($A$1,4)="East", 4, 5)), FALSE), "")</f>
        <v>112.05000000000003</v>
      </c>
      <c r="F507" s="7" t="str">
        <f>IFERROR(VLOOKUP($B507, '[2]Official Price List'!$B$1:$N$1800, 9, FALSE), "")</f>
        <v>EA</v>
      </c>
      <c r="G507" s="7">
        <f>IFERROR(IF(VLOOKUP($B507, '[2]Official Price List'!$B$1:$N$1800, 10, FALSE)=0, "", VLOOKUP($B507, '[2]Official Price List'!$B$1:$N$1800, 10, FALSE)), "")</f>
        <v>1</v>
      </c>
      <c r="H507" s="8" t="str">
        <f>IFERROR(VLOOKUP($B507, '[2]Official Price List'!$B$1:$N$1800, 11, FALSE), "")</f>
        <v>671436230608</v>
      </c>
      <c r="I507" s="8">
        <f>IFERROR(VLOOKUP($B507, '[2]Official Price List'!$B$1:$N$1800, 12, FALSE), "")</f>
        <v>0</v>
      </c>
    </row>
    <row r="508" spans="1:9" x14ac:dyDescent="0.25">
      <c r="A508" s="5"/>
      <c r="B508" s="1" t="str">
        <f>IF('[2]Official Price List'!B504="", "", '[2]Official Price List'!B504)</f>
        <v>F-21810-SS</v>
      </c>
      <c r="C508" s="1" t="str">
        <f>IF('[2]Official Price List'!C504="", "", '[2]Official Price List'!C504)</f>
        <v>INSULATION</v>
      </c>
      <c r="D508" s="1" t="str">
        <f>IF('[2]Official Price List'!G504="", "", '[2]Official Price List'!G504)</f>
        <v xml:space="preserve">INNOFOAM, SELF-SEALING 2 1/8"ID X 1" WALL,48' </v>
      </c>
      <c r="E508" s="6">
        <f>IFERROR(VLOOKUP($B508, '[2]Official Price List'!$B$1:$F$1800, IF(LEFT($A$1, 4)="West", 3, IF(LEFT($A$1,4)="East", 4, 5)), FALSE), "")</f>
        <v>177.24</v>
      </c>
      <c r="F508" s="7" t="str">
        <f>IFERROR(VLOOKUP($B508, '[2]Official Price List'!$B$1:$N$1800, 9, FALSE), "")</f>
        <v>EA</v>
      </c>
      <c r="G508" s="7">
        <f>IFERROR(IF(VLOOKUP($B508, '[2]Official Price List'!$B$1:$N$1800, 10, FALSE)=0, "", VLOOKUP($B508, '[2]Official Price List'!$B$1:$N$1800, 10, FALSE)), "")</f>
        <v>1</v>
      </c>
      <c r="H508" s="8" t="str">
        <f>IFERROR(VLOOKUP($B508, '[2]Official Price List'!$B$1:$N$1800, 11, FALSE), "")</f>
        <v>671436230196</v>
      </c>
      <c r="I508" s="8">
        <f>IFERROR(VLOOKUP($B508, '[2]Official Price List'!$B$1:$N$1800, 12, FALSE), "")</f>
        <v>0</v>
      </c>
    </row>
    <row r="509" spans="1:9" x14ac:dyDescent="0.25">
      <c r="A509" s="5"/>
      <c r="B509" s="1" t="str">
        <f>IF('[2]Official Price List'!B505="", "", '[2]Official Price List'!B505)</f>
        <v>F-21812-HS</v>
      </c>
      <c r="C509" s="1" t="str">
        <f>IF('[2]Official Price List'!C505="", "", '[2]Official Price List'!C505)</f>
        <v>INSULATION</v>
      </c>
      <c r="D509" s="1" t="str">
        <f>IF('[2]Official Price List'!G505="", "", '[2]Official Price List'!G505)</f>
        <v xml:space="preserve">INNOFOAM, HALF-SLIT 2 1/8" ID X 1/2" WALL,84' </v>
      </c>
      <c r="E509" s="6">
        <f>IFERROR(VLOOKUP($B509, '[2]Official Price List'!$B$1:$F$1800, IF(LEFT($A$1, 4)="West", 3, IF(LEFT($A$1,4)="East", 4, 5)), FALSE), "")</f>
        <v>90.93</v>
      </c>
      <c r="F509" s="7" t="str">
        <f>IFERROR(VLOOKUP($B509, '[2]Official Price List'!$B$1:$N$1800, 9, FALSE), "")</f>
        <v>EA</v>
      </c>
      <c r="G509" s="7">
        <f>IFERROR(IF(VLOOKUP($B509, '[2]Official Price List'!$B$1:$N$1800, 10, FALSE)=0, "", VLOOKUP($B509, '[2]Official Price List'!$B$1:$N$1800, 10, FALSE)), "")</f>
        <v>1</v>
      </c>
      <c r="H509" s="8" t="str">
        <f>IFERROR(VLOOKUP($B509, '[2]Official Price List'!$B$1:$N$1800, 11, FALSE), "")</f>
        <v>671436230615</v>
      </c>
      <c r="I509" s="8">
        <f>IFERROR(VLOOKUP($B509, '[2]Official Price List'!$B$1:$N$1800, 12, FALSE), "")</f>
        <v>0</v>
      </c>
    </row>
    <row r="510" spans="1:9" x14ac:dyDescent="0.25">
      <c r="A510" s="5"/>
      <c r="B510" s="1" t="str">
        <f>IF('[2]Official Price List'!B506="", "", '[2]Official Price List'!B506)</f>
        <v>F-21812-SS</v>
      </c>
      <c r="C510" s="1" t="str">
        <f>IF('[2]Official Price List'!C506="", "", '[2]Official Price List'!C506)</f>
        <v>INSULATION</v>
      </c>
      <c r="D510" s="1" t="str">
        <f>IF('[2]Official Price List'!G506="", "", '[2]Official Price List'!G506)</f>
        <v>INNOFOAM, SELF-SEALING 2 1/8" ID X 1/2" WALL, 84'</v>
      </c>
      <c r="E510" s="6">
        <f>IFERROR(VLOOKUP($B510, '[2]Official Price List'!$B$1:$F$1800, IF(LEFT($A$1, 4)="West", 3, IF(LEFT($A$1,4)="East", 4, 5)), FALSE), "")</f>
        <v>115.14000000000003</v>
      </c>
      <c r="F510" s="7" t="str">
        <f>IFERROR(VLOOKUP($B510, '[2]Official Price List'!$B$1:$N$1800, 9, FALSE), "")</f>
        <v>EA</v>
      </c>
      <c r="G510" s="7">
        <f>IFERROR(IF(VLOOKUP($B510, '[2]Official Price List'!$B$1:$N$1800, 10, FALSE)=0, "", VLOOKUP($B510, '[2]Official Price List'!$B$1:$N$1800, 10, FALSE)), "")</f>
        <v>1</v>
      </c>
      <c r="H510" s="8" t="str">
        <f>IFERROR(VLOOKUP($B510, '[2]Official Price List'!$B$1:$N$1800, 11, FALSE), "")</f>
        <v>671436230202</v>
      </c>
      <c r="I510" s="8">
        <f>IFERROR(VLOOKUP($B510, '[2]Official Price List'!$B$1:$N$1800, 12, FALSE), "")</f>
        <v>0</v>
      </c>
    </row>
    <row r="511" spans="1:9" x14ac:dyDescent="0.25">
      <c r="A511" s="5"/>
      <c r="B511" s="1" t="str">
        <f>IF('[2]Official Price List'!B507="", "", '[2]Official Price List'!B507)</f>
        <v>F-21834-HS</v>
      </c>
      <c r="C511" s="1" t="str">
        <f>IF('[2]Official Price List'!C507="", "", '[2]Official Price List'!C507)</f>
        <v>INSULATION</v>
      </c>
      <c r="D511" s="1" t="str">
        <f>IF('[2]Official Price List'!G507="", "", '[2]Official Price List'!G507)</f>
        <v>INNOFOAM, HALF-SLIT 2 1/8" ID X 3/4" WALL, 54'</v>
      </c>
      <c r="E511" s="6">
        <f>IFERROR(VLOOKUP($B511, '[2]Official Price List'!$B$1:$F$1800, IF(LEFT($A$1, 4)="West", 3, IF(LEFT($A$1,4)="East", 4, 5)), FALSE), "")</f>
        <v>111.96000000000001</v>
      </c>
      <c r="F511" s="7" t="str">
        <f>IFERROR(VLOOKUP($B511, '[2]Official Price List'!$B$1:$N$1800, 9, FALSE), "")</f>
        <v>EA</v>
      </c>
      <c r="G511" s="7">
        <f>IFERROR(IF(VLOOKUP($B511, '[2]Official Price List'!$B$1:$N$1800, 10, FALSE)=0, "", VLOOKUP($B511, '[2]Official Price List'!$B$1:$N$1800, 10, FALSE)), "")</f>
        <v>1</v>
      </c>
      <c r="H511" s="8" t="str">
        <f>IFERROR(VLOOKUP($B511, '[2]Official Price List'!$B$1:$N$1800, 11, FALSE), "")</f>
        <v>671436230622</v>
      </c>
      <c r="I511" s="8">
        <f>IFERROR(VLOOKUP($B511, '[2]Official Price List'!$B$1:$N$1800, 12, FALSE), "")</f>
        <v>0</v>
      </c>
    </row>
    <row r="512" spans="1:9" x14ac:dyDescent="0.25">
      <c r="A512" s="5"/>
      <c r="B512" s="1" t="str">
        <f>IF('[2]Official Price List'!B508="", "", '[2]Official Price List'!B508)</f>
        <v>F-21834-SS</v>
      </c>
      <c r="C512" s="1" t="str">
        <f>IF('[2]Official Price List'!C508="", "", '[2]Official Price List'!C508)</f>
        <v>INSULATION</v>
      </c>
      <c r="D512" s="1" t="str">
        <f>IF('[2]Official Price List'!G508="", "", '[2]Official Price List'!G508)</f>
        <v>INNOFOAM, SELF-SEALING 2 1/8" ID X 3/4" WALL, 54'</v>
      </c>
      <c r="E512" s="6">
        <f>IFERROR(VLOOKUP($B512, '[2]Official Price List'!$B$1:$F$1800, IF(LEFT($A$1, 4)="West", 3, IF(LEFT($A$1,4)="East", 4, 5)), FALSE), "")</f>
        <v>145.56000000000003</v>
      </c>
      <c r="F512" s="7" t="str">
        <f>IFERROR(VLOOKUP($B512, '[2]Official Price List'!$B$1:$N$1800, 9, FALSE), "")</f>
        <v>EA</v>
      </c>
      <c r="G512" s="7">
        <f>IFERROR(IF(VLOOKUP($B512, '[2]Official Price List'!$B$1:$N$1800, 10, FALSE)=0, "", VLOOKUP($B512, '[2]Official Price List'!$B$1:$N$1800, 10, FALSE)), "")</f>
        <v>1</v>
      </c>
      <c r="H512" s="8" t="str">
        <f>IFERROR(VLOOKUP($B512, '[2]Official Price List'!$B$1:$N$1800, 11, FALSE), "")</f>
        <v>671436230219</v>
      </c>
      <c r="I512" s="8">
        <f>IFERROR(VLOOKUP($B512, '[2]Official Price List'!$B$1:$N$1800, 12, FALSE), "")</f>
        <v>0</v>
      </c>
    </row>
    <row r="513" spans="1:9" x14ac:dyDescent="0.25">
      <c r="A513" s="5"/>
      <c r="B513" s="1" t="str">
        <f>IF('[2]Official Price List'!B509="", "", '[2]Official Price List'!B509)</f>
        <v>F-21838-HS</v>
      </c>
      <c r="C513" s="1" t="str">
        <f>IF('[2]Official Price List'!C509="", "", '[2]Official Price List'!C509)</f>
        <v>INSULATION</v>
      </c>
      <c r="D513" s="1" t="str">
        <f>IF('[2]Official Price List'!G509="", "", '[2]Official Price List'!G509)</f>
        <v>INNOFOAM, HALF-SLIT 2 1/8" ID X 3/8" WALL, 102'</v>
      </c>
      <c r="E513" s="6">
        <f>IFERROR(VLOOKUP($B513, '[2]Official Price List'!$B$1:$F$1800, IF(LEFT($A$1, 4)="West", 3, IF(LEFT($A$1,4)="East", 4, 5)), FALSE), "")</f>
        <v>79.050000000000026</v>
      </c>
      <c r="F513" s="7" t="str">
        <f>IFERROR(VLOOKUP($B513, '[2]Official Price List'!$B$1:$N$1800, 9, FALSE), "")</f>
        <v>EA</v>
      </c>
      <c r="G513" s="7">
        <f>IFERROR(IF(VLOOKUP($B513, '[2]Official Price List'!$B$1:$N$1800, 10, FALSE)=0, "", VLOOKUP($B513, '[2]Official Price List'!$B$1:$N$1800, 10, FALSE)), "")</f>
        <v>1</v>
      </c>
      <c r="H513" s="8" t="str">
        <f>IFERROR(VLOOKUP($B513, '[2]Official Price List'!$B$1:$N$1800, 11, FALSE), "")</f>
        <v>671436230639</v>
      </c>
      <c r="I513" s="8">
        <f>IFERROR(VLOOKUP($B513, '[2]Official Price List'!$B$1:$N$1800, 12, FALSE), "")</f>
        <v>0</v>
      </c>
    </row>
    <row r="514" spans="1:9" x14ac:dyDescent="0.25">
      <c r="A514" s="5"/>
      <c r="B514" s="1" t="str">
        <f>IF('[2]Official Price List'!B510="", "", '[2]Official Price List'!B510)</f>
        <v>F-21838-SS</v>
      </c>
      <c r="C514" s="1" t="str">
        <f>IF('[2]Official Price List'!C510="", "", '[2]Official Price List'!C510)</f>
        <v>INSULATION</v>
      </c>
      <c r="D514" s="1" t="str">
        <f>IF('[2]Official Price List'!G510="", "", '[2]Official Price List'!G510)</f>
        <v>INNOFOAM, SELF-SEALING 2 1/8" ID X 3/8" WALL, 102'</v>
      </c>
      <c r="E514" s="6">
        <f>IFERROR(VLOOKUP($B514, '[2]Official Price List'!$B$1:$F$1800, IF(LEFT($A$1, 4)="West", 3, IF(LEFT($A$1,4)="East", 4, 5)), FALSE), "")</f>
        <v>102.15</v>
      </c>
      <c r="F514" s="7" t="str">
        <f>IFERROR(VLOOKUP($B514, '[2]Official Price List'!$B$1:$N$1800, 9, FALSE), "")</f>
        <v>EA</v>
      </c>
      <c r="G514" s="7">
        <f>IFERROR(IF(VLOOKUP($B514, '[2]Official Price List'!$B$1:$N$1800, 10, FALSE)=0, "", VLOOKUP($B514, '[2]Official Price List'!$B$1:$N$1800, 10, FALSE)), "")</f>
        <v>1</v>
      </c>
      <c r="H514" s="8" t="str">
        <f>IFERROR(VLOOKUP($B514, '[2]Official Price List'!$B$1:$N$1800, 11, FALSE), "")</f>
        <v>671436230226</v>
      </c>
      <c r="I514" s="8">
        <f>IFERROR(VLOOKUP($B514, '[2]Official Price List'!$B$1:$N$1800, 12, FALSE), "")</f>
        <v>0</v>
      </c>
    </row>
    <row r="515" spans="1:9" x14ac:dyDescent="0.25">
      <c r="A515" s="5"/>
      <c r="B515" s="1" t="str">
        <f>IF('[2]Official Price List'!B511="", "", '[2]Official Price List'!B511)</f>
        <v>F-23810-HS</v>
      </c>
      <c r="C515" s="1" t="str">
        <f>IF('[2]Official Price List'!C511="", "", '[2]Official Price List'!C511)</f>
        <v>INSULATION</v>
      </c>
      <c r="D515" s="1" t="str">
        <f>IF('[2]Official Price List'!G511="", "", '[2]Official Price List'!G511)</f>
        <v xml:space="preserve">INNOFOAM, HALF-SLIT 2 3/8" ID X 1" WALL, 42' </v>
      </c>
      <c r="E515" s="6">
        <f>IFERROR(VLOOKUP($B515, '[2]Official Price List'!$B$1:$F$1800, IF(LEFT($A$1, 4)="West", 3, IF(LEFT($A$1,4)="East", 4, 5)), FALSE), "")</f>
        <v>128.01000000000002</v>
      </c>
      <c r="F515" s="7" t="str">
        <f>IFERROR(VLOOKUP($B515, '[2]Official Price List'!$B$1:$N$1800, 9, FALSE), "")</f>
        <v>EA</v>
      </c>
      <c r="G515" s="7">
        <f>IFERROR(IF(VLOOKUP($B515, '[2]Official Price List'!$B$1:$N$1800, 10, FALSE)=0, "", VLOOKUP($B515, '[2]Official Price List'!$B$1:$N$1800, 10, FALSE)), "")</f>
        <v>1</v>
      </c>
      <c r="H515" s="8" t="str">
        <f>IFERROR(VLOOKUP($B515, '[2]Official Price List'!$B$1:$N$1800, 11, FALSE), "")</f>
        <v>671436230646</v>
      </c>
      <c r="I515" s="8">
        <f>IFERROR(VLOOKUP($B515, '[2]Official Price List'!$B$1:$N$1800, 12, FALSE), "")</f>
        <v>0</v>
      </c>
    </row>
    <row r="516" spans="1:9" x14ac:dyDescent="0.25">
      <c r="A516" s="5"/>
      <c r="B516" s="1" t="str">
        <f>IF('[2]Official Price List'!B512="", "", '[2]Official Price List'!B512)</f>
        <v>F-23810-SS</v>
      </c>
      <c r="C516" s="1" t="str">
        <f>IF('[2]Official Price List'!C512="", "", '[2]Official Price List'!C512)</f>
        <v>INSULATION</v>
      </c>
      <c r="D516" s="1" t="str">
        <f>IF('[2]Official Price List'!G512="", "", '[2]Official Price List'!G512)</f>
        <v xml:space="preserve">INNOFOAM, SELF-SEALING 2 3/8" ID X 1" WALL, 42' </v>
      </c>
      <c r="E516" s="6">
        <f>IFERROR(VLOOKUP($B516, '[2]Official Price List'!$B$1:$F$1800, IF(LEFT($A$1, 4)="West", 3, IF(LEFT($A$1,4)="East", 4, 5)), FALSE), "")</f>
        <v>203.28000000000006</v>
      </c>
      <c r="F516" s="7" t="str">
        <f>IFERROR(VLOOKUP($B516, '[2]Official Price List'!$B$1:$N$1800, 9, FALSE), "")</f>
        <v>EA</v>
      </c>
      <c r="G516" s="7">
        <f>IFERROR(IF(VLOOKUP($B516, '[2]Official Price List'!$B$1:$N$1800, 10, FALSE)=0, "", VLOOKUP($B516, '[2]Official Price List'!$B$1:$N$1800, 10, FALSE)), "")</f>
        <v>1</v>
      </c>
      <c r="H516" s="8" t="str">
        <f>IFERROR(VLOOKUP($B516, '[2]Official Price List'!$B$1:$N$1800, 11, FALSE), "")</f>
        <v>671436230233</v>
      </c>
      <c r="I516" s="8">
        <f>IFERROR(VLOOKUP($B516, '[2]Official Price List'!$B$1:$N$1800, 12, FALSE), "")</f>
        <v>0</v>
      </c>
    </row>
    <row r="517" spans="1:9" x14ac:dyDescent="0.25">
      <c r="A517" s="5"/>
      <c r="B517" s="1" t="str">
        <f>IF('[2]Official Price List'!B513="", "", '[2]Official Price List'!B513)</f>
        <v>F-23812-HS</v>
      </c>
      <c r="C517" s="1" t="str">
        <f>IF('[2]Official Price List'!C513="", "", '[2]Official Price List'!C513)</f>
        <v>INSULATION</v>
      </c>
      <c r="D517" s="1" t="str">
        <f>IF('[2]Official Price List'!G513="", "", '[2]Official Price List'!G513)</f>
        <v>INNOFOAM, HALF-SLIT 2 3/8" ID X 1/2" WALL 72'</v>
      </c>
      <c r="E517" s="6">
        <f>IFERROR(VLOOKUP($B517, '[2]Official Price List'!$B$1:$F$1800, IF(LEFT($A$1, 4)="West", 3, IF(LEFT($A$1,4)="East", 4, 5)), FALSE), "")</f>
        <v>93.510000000000019</v>
      </c>
      <c r="F517" s="7" t="str">
        <f>IFERROR(VLOOKUP($B517, '[2]Official Price List'!$B$1:$N$1800, 9, FALSE), "")</f>
        <v>EA</v>
      </c>
      <c r="G517" s="7">
        <f>IFERROR(IF(VLOOKUP($B517, '[2]Official Price List'!$B$1:$N$1800, 10, FALSE)=0, "", VLOOKUP($B517, '[2]Official Price List'!$B$1:$N$1800, 10, FALSE)), "")</f>
        <v>1</v>
      </c>
      <c r="H517" s="8" t="str">
        <f>IFERROR(VLOOKUP($B517, '[2]Official Price List'!$B$1:$N$1800, 11, FALSE), "")</f>
        <v>671436235122</v>
      </c>
      <c r="I517" s="8">
        <f>IFERROR(VLOOKUP($B517, '[2]Official Price List'!$B$1:$N$1800, 12, FALSE), "")</f>
        <v>0</v>
      </c>
    </row>
    <row r="518" spans="1:9" x14ac:dyDescent="0.25">
      <c r="A518" s="5"/>
      <c r="B518" s="1" t="str">
        <f>IF('[2]Official Price List'!B514="", "", '[2]Official Price List'!B514)</f>
        <v>F-23812-SS</v>
      </c>
      <c r="C518" s="1" t="str">
        <f>IF('[2]Official Price List'!C514="", "", '[2]Official Price List'!C514)</f>
        <v>INSULATION</v>
      </c>
      <c r="D518" s="1" t="str">
        <f>IF('[2]Official Price List'!G514="", "", '[2]Official Price List'!G514)</f>
        <v xml:space="preserve">INNOFOAM, SELF-SEALING 2 3/8" ID X 1/2" WALL 72' </v>
      </c>
      <c r="E518" s="6">
        <f>IFERROR(VLOOKUP($B518, '[2]Official Price List'!$B$1:$F$1800, IF(LEFT($A$1, 4)="West", 3, IF(LEFT($A$1,4)="East", 4, 5)), FALSE), "")</f>
        <v>114.60000000000002</v>
      </c>
      <c r="F518" s="7" t="str">
        <f>IFERROR(VLOOKUP($B518, '[2]Official Price List'!$B$1:$N$1800, 9, FALSE), "")</f>
        <v>EA</v>
      </c>
      <c r="G518" s="7">
        <f>IFERROR(IF(VLOOKUP($B518, '[2]Official Price List'!$B$1:$N$1800, 10, FALSE)=0, "", VLOOKUP($B518, '[2]Official Price List'!$B$1:$N$1800, 10, FALSE)), "")</f>
        <v>1</v>
      </c>
      <c r="H518" s="8" t="str">
        <f>IFERROR(VLOOKUP($B518, '[2]Official Price List'!$B$1:$N$1800, 11, FALSE), "")</f>
        <v>671436232114</v>
      </c>
      <c r="I518" s="8">
        <f>IFERROR(VLOOKUP($B518, '[2]Official Price List'!$B$1:$N$1800, 12, FALSE), "")</f>
        <v>0</v>
      </c>
    </row>
    <row r="519" spans="1:9" x14ac:dyDescent="0.25">
      <c r="A519" s="5"/>
      <c r="B519" s="1" t="str">
        <f>IF('[2]Official Price List'!B515="", "", '[2]Official Price List'!B515)</f>
        <v>F-23834-SS</v>
      </c>
      <c r="C519" s="1" t="str">
        <f>IF('[2]Official Price List'!C515="", "", '[2]Official Price List'!C515)</f>
        <v>INSULATION</v>
      </c>
      <c r="D519" s="1" t="str">
        <f>IF('[2]Official Price List'!G515="", "", '[2]Official Price List'!G515)</f>
        <v>INNOFOAM, SELF-SEALING 2 3/8" ID X 3/4"  WALL, 54'</v>
      </c>
      <c r="E519" s="6">
        <f>IFERROR(VLOOKUP($B519, '[2]Official Price List'!$B$1:$F$1800, IF(LEFT($A$1, 4)="West", 3, IF(LEFT($A$1,4)="East", 4, 5)), FALSE), "")</f>
        <v>167.67000000000002</v>
      </c>
      <c r="F519" s="7" t="str">
        <f>IFERROR(VLOOKUP($B519, '[2]Official Price List'!$B$1:$N$1800, 9, FALSE), "")</f>
        <v>EA</v>
      </c>
      <c r="G519" s="7">
        <f>IFERROR(IF(VLOOKUP($B519, '[2]Official Price List'!$B$1:$N$1800, 10, FALSE)=0, "", VLOOKUP($B519, '[2]Official Price List'!$B$1:$N$1800, 10, FALSE)), "")</f>
        <v>1</v>
      </c>
      <c r="H519" s="8" t="str">
        <f>IFERROR(VLOOKUP($B519, '[2]Official Price List'!$B$1:$N$1800, 11, FALSE), "")</f>
        <v>671436230240</v>
      </c>
      <c r="I519" s="8">
        <f>IFERROR(VLOOKUP($B519, '[2]Official Price List'!$B$1:$N$1800, 12, FALSE), "")</f>
        <v>0</v>
      </c>
    </row>
    <row r="520" spans="1:9" x14ac:dyDescent="0.25">
      <c r="A520" s="5"/>
      <c r="B520" s="1" t="str">
        <f>IF('[2]Official Price List'!B516="", "", '[2]Official Price List'!B516)</f>
        <v>F-23838-HS</v>
      </c>
      <c r="C520" s="1" t="str">
        <f>IF('[2]Official Price List'!C516="", "", '[2]Official Price List'!C516)</f>
        <v>INSULATION</v>
      </c>
      <c r="D520" s="1" t="str">
        <f>IF('[2]Official Price List'!G516="", "", '[2]Official Price List'!G516)</f>
        <v>INNOFOAM, HALF-SLIT 2 3/8" ID X 3/8" WALL, 84'</v>
      </c>
      <c r="E520" s="6">
        <f>IFERROR(VLOOKUP($B520, '[2]Official Price List'!$B$1:$F$1800, IF(LEFT($A$1, 4)="West", 3, IF(LEFT($A$1,4)="East", 4, 5)), FALSE), "")</f>
        <v>81.63000000000001</v>
      </c>
      <c r="F520" s="7" t="str">
        <f>IFERROR(VLOOKUP($B520, '[2]Official Price List'!$B$1:$N$1800, 9, FALSE), "")</f>
        <v>EA</v>
      </c>
      <c r="G520" s="7">
        <f>IFERROR(IF(VLOOKUP($B520, '[2]Official Price List'!$B$1:$N$1800, 10, FALSE)=0, "", VLOOKUP($B520, '[2]Official Price List'!$B$1:$N$1800, 10, FALSE)), "")</f>
        <v>1</v>
      </c>
      <c r="H520" s="8" t="str">
        <f>IFERROR(VLOOKUP($B520, '[2]Official Price List'!$B$1:$N$1800, 11, FALSE), "")</f>
        <v>671436236099</v>
      </c>
      <c r="I520" s="8">
        <f>IFERROR(VLOOKUP($B520, '[2]Official Price List'!$B$1:$N$1800, 12, FALSE), "")</f>
        <v>0</v>
      </c>
    </row>
    <row r="521" spans="1:9" x14ac:dyDescent="0.25">
      <c r="A521" s="5"/>
      <c r="B521" s="1" t="str">
        <f>IF('[2]Official Price List'!B517="", "", '[2]Official Price List'!B517)</f>
        <v>F-23838-SS</v>
      </c>
      <c r="C521" s="1" t="str">
        <f>IF('[2]Official Price List'!C517="", "", '[2]Official Price List'!C517)</f>
        <v>INSULATION</v>
      </c>
      <c r="D521" s="1" t="str">
        <f>IF('[2]Official Price List'!G517="", "", '[2]Official Price List'!G517)</f>
        <v>INNOFOAM, SELF-SEALING 2 3/8" ID X 3/8" WALL 84'</v>
      </c>
      <c r="E521" s="6">
        <f>IFERROR(VLOOKUP($B521, '[2]Official Price List'!$B$1:$F$1800, IF(LEFT($A$1, 4)="West", 3, IF(LEFT($A$1,4)="East", 4, 5)), FALSE), "")</f>
        <v>110.49000000000001</v>
      </c>
      <c r="F521" s="7" t="str">
        <f>IFERROR(VLOOKUP($B521, '[2]Official Price List'!$B$1:$N$1800, 9, FALSE), "")</f>
        <v>EA</v>
      </c>
      <c r="G521" s="7">
        <f>IFERROR(IF(VLOOKUP($B521, '[2]Official Price List'!$B$1:$N$1800, 10, FALSE)=0, "", VLOOKUP($B521, '[2]Official Price List'!$B$1:$N$1800, 10, FALSE)), "")</f>
        <v>1</v>
      </c>
      <c r="H521" s="8" t="str">
        <f>IFERROR(VLOOKUP($B521, '[2]Official Price List'!$B$1:$N$1800, 11, FALSE), "")</f>
        <v>671436233180</v>
      </c>
      <c r="I521" s="8">
        <f>IFERROR(VLOOKUP($B521, '[2]Official Price List'!$B$1:$N$1800, 12, FALSE), "")</f>
        <v>0</v>
      </c>
    </row>
    <row r="522" spans="1:9" x14ac:dyDescent="0.25">
      <c r="A522" s="5"/>
      <c r="B522" s="1" t="str">
        <f>IF('[2]Official Price List'!B518="", "", '[2]Official Price List'!B518)</f>
        <v>F-25810-HS</v>
      </c>
      <c r="C522" s="1" t="str">
        <f>IF('[2]Official Price List'!C518="", "", '[2]Official Price List'!C518)</f>
        <v>INSULATION</v>
      </c>
      <c r="D522" s="1" t="str">
        <f>IF('[2]Official Price List'!G518="", "", '[2]Official Price List'!G518)</f>
        <v xml:space="preserve">INNOFOAM, HALF-SLIT 2 5/8" ID X 1" WALL, 36' </v>
      </c>
      <c r="E522" s="6">
        <f>IFERROR(VLOOKUP($B522, '[2]Official Price List'!$B$1:$F$1800, IF(LEFT($A$1, 4)="West", 3, IF(LEFT($A$1,4)="East", 4, 5)), FALSE), "")</f>
        <v>121.71000000000001</v>
      </c>
      <c r="F522" s="7" t="str">
        <f>IFERROR(VLOOKUP($B522, '[2]Official Price List'!$B$1:$N$1800, 9, FALSE), "")</f>
        <v>EA</v>
      </c>
      <c r="G522" s="7">
        <f>IFERROR(IF(VLOOKUP($B522, '[2]Official Price List'!$B$1:$N$1800, 10, FALSE)=0, "", VLOOKUP($B522, '[2]Official Price List'!$B$1:$N$1800, 10, FALSE)), "")</f>
        <v>1</v>
      </c>
      <c r="H522" s="8" t="str">
        <f>IFERROR(VLOOKUP($B522, '[2]Official Price List'!$B$1:$N$1800, 11, FALSE), "")</f>
        <v>671436230660</v>
      </c>
      <c r="I522" s="8">
        <f>IFERROR(VLOOKUP($B522, '[2]Official Price List'!$B$1:$N$1800, 12, FALSE), "")</f>
        <v>0</v>
      </c>
    </row>
    <row r="523" spans="1:9" x14ac:dyDescent="0.25">
      <c r="A523" s="5"/>
      <c r="B523" s="1" t="str">
        <f>IF('[2]Official Price List'!B519="", "", '[2]Official Price List'!B519)</f>
        <v>F-25810-SS</v>
      </c>
      <c r="C523" s="1" t="str">
        <f>IF('[2]Official Price List'!C519="", "", '[2]Official Price List'!C519)</f>
        <v>INSULATION</v>
      </c>
      <c r="D523" s="1" t="str">
        <f>IF('[2]Official Price List'!G519="", "", '[2]Official Price List'!G519)</f>
        <v xml:space="preserve">INNOFOAM, SELF-SEALING 2 5/8" ID X 1" WALL, 36' </v>
      </c>
      <c r="E523" s="6">
        <f>IFERROR(VLOOKUP($B523, '[2]Official Price List'!$B$1:$F$1800, IF(LEFT($A$1, 4)="West", 3, IF(LEFT($A$1,4)="East", 4, 5)), FALSE), "")</f>
        <v>196.86000000000004</v>
      </c>
      <c r="F523" s="7" t="str">
        <f>IFERROR(VLOOKUP($B523, '[2]Official Price List'!$B$1:$N$1800, 9, FALSE), "")</f>
        <v>EA</v>
      </c>
      <c r="G523" s="7">
        <f>IFERROR(IF(VLOOKUP($B523, '[2]Official Price List'!$B$1:$N$1800, 10, FALSE)=0, "", VLOOKUP($B523, '[2]Official Price List'!$B$1:$N$1800, 10, FALSE)), "")</f>
        <v>1</v>
      </c>
      <c r="H523" s="8" t="str">
        <f>IFERROR(VLOOKUP($B523, '[2]Official Price List'!$B$1:$N$1800, 11, FALSE), "")</f>
        <v>671436230257</v>
      </c>
      <c r="I523" s="8">
        <f>IFERROR(VLOOKUP($B523, '[2]Official Price List'!$B$1:$N$1800, 12, FALSE), "")</f>
        <v>0</v>
      </c>
    </row>
    <row r="524" spans="1:9" x14ac:dyDescent="0.25">
      <c r="A524" s="5"/>
      <c r="B524" s="1" t="str">
        <f>IF('[2]Official Price List'!B520="", "", '[2]Official Price List'!B520)</f>
        <v>F-25812-HS</v>
      </c>
      <c r="C524" s="1" t="str">
        <f>IF('[2]Official Price List'!C520="", "", '[2]Official Price List'!C520)</f>
        <v>INSULATION</v>
      </c>
      <c r="D524" s="1" t="str">
        <f>IF('[2]Official Price List'!G520="", "", '[2]Official Price List'!G520)</f>
        <v>INNOFOAM, HALF-SLIT 2 5/8" ID X 1/2" WALL, 60'</v>
      </c>
      <c r="E524" s="6">
        <f>IFERROR(VLOOKUP($B524, '[2]Official Price List'!$B$1:$F$1800, IF(LEFT($A$1, 4)="West", 3, IF(LEFT($A$1,4)="East", 4, 5)), FALSE), "")</f>
        <v>83.79</v>
      </c>
      <c r="F524" s="7" t="str">
        <f>IFERROR(VLOOKUP($B524, '[2]Official Price List'!$B$1:$N$1800, 9, FALSE), "")</f>
        <v>EA</v>
      </c>
      <c r="G524" s="7">
        <f>IFERROR(IF(VLOOKUP($B524, '[2]Official Price List'!$B$1:$N$1800, 10, FALSE)=0, "", VLOOKUP($B524, '[2]Official Price List'!$B$1:$N$1800, 10, FALSE)), "")</f>
        <v>1</v>
      </c>
      <c r="H524" s="8" t="str">
        <f>IFERROR(VLOOKUP($B524, '[2]Official Price List'!$B$1:$N$1800, 11, FALSE), "")</f>
        <v>671436230677</v>
      </c>
      <c r="I524" s="8">
        <f>IFERROR(VLOOKUP($B524, '[2]Official Price List'!$B$1:$N$1800, 12, FALSE), "")</f>
        <v>0</v>
      </c>
    </row>
    <row r="525" spans="1:9" x14ac:dyDescent="0.25">
      <c r="A525" s="5"/>
      <c r="B525" s="1" t="str">
        <f>IF('[2]Official Price List'!B521="", "", '[2]Official Price List'!B521)</f>
        <v>F-25812-SS</v>
      </c>
      <c r="C525" s="1" t="str">
        <f>IF('[2]Official Price List'!C521="", "", '[2]Official Price List'!C521)</f>
        <v>INSULATION</v>
      </c>
      <c r="D525" s="1" t="str">
        <f>IF('[2]Official Price List'!G521="", "", '[2]Official Price List'!G521)</f>
        <v>INNOFOAM, SELF-SEALING 2 5/8" ID X 1/2" WALL, 60'</v>
      </c>
      <c r="E525" s="6">
        <f>IFERROR(VLOOKUP($B525, '[2]Official Price List'!$B$1:$F$1800, IF(LEFT($A$1, 4)="West", 3, IF(LEFT($A$1,4)="East", 4, 5)), FALSE), "")</f>
        <v>108.78</v>
      </c>
      <c r="F525" s="7" t="str">
        <f>IFERROR(VLOOKUP($B525, '[2]Official Price List'!$B$1:$N$1800, 9, FALSE), "")</f>
        <v>EA</v>
      </c>
      <c r="G525" s="7">
        <f>IFERROR(IF(VLOOKUP($B525, '[2]Official Price List'!$B$1:$N$1800, 10, FALSE)=0, "", VLOOKUP($B525, '[2]Official Price List'!$B$1:$N$1800, 10, FALSE)), "")</f>
        <v>1</v>
      </c>
      <c r="H525" s="8" t="str">
        <f>IFERROR(VLOOKUP($B525, '[2]Official Price List'!$B$1:$N$1800, 11, FALSE), "")</f>
        <v>671436230264</v>
      </c>
      <c r="I525" s="8">
        <f>IFERROR(VLOOKUP($B525, '[2]Official Price List'!$B$1:$N$1800, 12, FALSE), "")</f>
        <v>0</v>
      </c>
    </row>
    <row r="526" spans="1:9" x14ac:dyDescent="0.25">
      <c r="A526" s="5"/>
      <c r="B526" s="1" t="str">
        <f>IF('[2]Official Price List'!B522="", "", '[2]Official Price List'!B522)</f>
        <v>F-25834-HS</v>
      </c>
      <c r="C526" s="1" t="str">
        <f>IF('[2]Official Price List'!C522="", "", '[2]Official Price List'!C522)</f>
        <v>INSULATION</v>
      </c>
      <c r="D526" s="1" t="str">
        <f>IF('[2]Official Price List'!G522="", "", '[2]Official Price List'!G522)</f>
        <v>INNOFOAM, HALF-SLIT 2 5/8" ID X 3/4" WALL, 48'</v>
      </c>
      <c r="E526" s="6">
        <f>IFERROR(VLOOKUP($B526, '[2]Official Price List'!$B$1:$F$1800, IF(LEFT($A$1, 4)="West", 3, IF(LEFT($A$1,4)="East", 4, 5)), FALSE), "")</f>
        <v>161.19</v>
      </c>
      <c r="F526" s="7" t="str">
        <f>IFERROR(VLOOKUP($B526, '[2]Official Price List'!$B$1:$N$1800, 9, FALSE), "")</f>
        <v>EA</v>
      </c>
      <c r="G526" s="7">
        <f>IFERROR(IF(VLOOKUP($B526, '[2]Official Price List'!$B$1:$N$1800, 10, FALSE)=0, "", VLOOKUP($B526, '[2]Official Price List'!$B$1:$N$1800, 10, FALSE)), "")</f>
        <v>1</v>
      </c>
      <c r="H526" s="8" t="str">
        <f>IFERROR(VLOOKUP($B526, '[2]Official Price List'!$B$1:$N$1800, 11, FALSE), "")</f>
        <v>671436230684</v>
      </c>
      <c r="I526" s="8">
        <f>IFERROR(VLOOKUP($B526, '[2]Official Price List'!$B$1:$N$1800, 12, FALSE), "")</f>
        <v>0</v>
      </c>
    </row>
    <row r="527" spans="1:9" x14ac:dyDescent="0.25">
      <c r="A527" s="5"/>
      <c r="B527" s="1" t="str">
        <f>IF('[2]Official Price List'!B523="", "", '[2]Official Price List'!B523)</f>
        <v>F-25834-SS</v>
      </c>
      <c r="C527" s="1" t="str">
        <f>IF('[2]Official Price List'!C523="", "", '[2]Official Price List'!C523)</f>
        <v>INSULATION</v>
      </c>
      <c r="D527" s="1" t="str">
        <f>IF('[2]Official Price List'!G523="", "", '[2]Official Price List'!G523)</f>
        <v xml:space="preserve">INNOFOAM, SELF-SEALING 2 5/8"ID X 3/4"WALL, 48' </v>
      </c>
      <c r="E527" s="6">
        <f>IFERROR(VLOOKUP($B527, '[2]Official Price List'!$B$1:$F$1800, IF(LEFT($A$1, 4)="West", 3, IF(LEFT($A$1,4)="East", 4, 5)), FALSE), "")</f>
        <v>170.4</v>
      </c>
      <c r="F527" s="7" t="str">
        <f>IFERROR(VLOOKUP($B527, '[2]Official Price List'!$B$1:$N$1800, 9, FALSE), "")</f>
        <v>EA</v>
      </c>
      <c r="G527" s="7">
        <f>IFERROR(IF(VLOOKUP($B527, '[2]Official Price List'!$B$1:$N$1800, 10, FALSE)=0, "", VLOOKUP($B527, '[2]Official Price List'!$B$1:$N$1800, 10, FALSE)), "")</f>
        <v>1</v>
      </c>
      <c r="H527" s="8" t="str">
        <f>IFERROR(VLOOKUP($B527, '[2]Official Price List'!$B$1:$N$1800, 11, FALSE), "")</f>
        <v>671436230271</v>
      </c>
      <c r="I527" s="8">
        <f>IFERROR(VLOOKUP($B527, '[2]Official Price List'!$B$1:$N$1800, 12, FALSE), "")</f>
        <v>0</v>
      </c>
    </row>
    <row r="528" spans="1:9" x14ac:dyDescent="0.25">
      <c r="A528" s="5"/>
      <c r="B528" s="1" t="str">
        <f>IF('[2]Official Price List'!B524="", "", '[2]Official Price List'!B524)</f>
        <v>F-25838-HS</v>
      </c>
      <c r="C528" s="1" t="str">
        <f>IF('[2]Official Price List'!C524="", "", '[2]Official Price List'!C524)</f>
        <v>INSULATION</v>
      </c>
      <c r="D528" s="1" t="str">
        <f>IF('[2]Official Price List'!G524="", "", '[2]Official Price List'!G524)</f>
        <v>INNOFOAM, HALF-SLIT 2 5/8" ID X 3/8" WALL, 72'</v>
      </c>
      <c r="E528" s="6">
        <f>IFERROR(VLOOKUP($B528, '[2]Official Price List'!$B$1:$F$1800, IF(LEFT($A$1, 4)="West", 3, IF(LEFT($A$1,4)="East", 4, 5)), FALSE), "")</f>
        <v>77.040000000000006</v>
      </c>
      <c r="F528" s="7" t="str">
        <f>IFERROR(VLOOKUP($B528, '[2]Official Price List'!$B$1:$N$1800, 9, FALSE), "")</f>
        <v>EA</v>
      </c>
      <c r="G528" s="7">
        <f>IFERROR(IF(VLOOKUP($B528, '[2]Official Price List'!$B$1:$N$1800, 10, FALSE)=0, "", VLOOKUP($B528, '[2]Official Price List'!$B$1:$N$1800, 10, FALSE)), "")</f>
        <v>1</v>
      </c>
      <c r="H528" s="8" t="str">
        <f>IFERROR(VLOOKUP($B528, '[2]Official Price List'!$B$1:$N$1800, 11, FALSE), "")</f>
        <v>671436230691</v>
      </c>
      <c r="I528" s="8">
        <f>IFERROR(VLOOKUP($B528, '[2]Official Price List'!$B$1:$N$1800, 12, FALSE), "")</f>
        <v>0</v>
      </c>
    </row>
    <row r="529" spans="1:9" x14ac:dyDescent="0.25">
      <c r="A529" s="5"/>
      <c r="B529" s="1" t="str">
        <f>IF('[2]Official Price List'!B525="", "", '[2]Official Price List'!B525)</f>
        <v>F-25838-SS</v>
      </c>
      <c r="C529" s="1" t="str">
        <f>IF('[2]Official Price List'!C525="", "", '[2]Official Price List'!C525)</f>
        <v>INSULATION</v>
      </c>
      <c r="D529" s="1" t="str">
        <f>IF('[2]Official Price List'!G525="", "", '[2]Official Price List'!G525)</f>
        <v>INNOFOAM, SELF-SEALING 2 5/8" ID X 3/8" WALL, 72'</v>
      </c>
      <c r="E529" s="6">
        <f>IFERROR(VLOOKUP($B529, '[2]Official Price List'!$B$1:$F$1800, IF(LEFT($A$1, 4)="West", 3, IF(LEFT($A$1,4)="East", 4, 5)), FALSE), "")</f>
        <v>104.64000000000001</v>
      </c>
      <c r="F529" s="7" t="str">
        <f>IFERROR(VLOOKUP($B529, '[2]Official Price List'!$B$1:$N$1800, 9, FALSE), "")</f>
        <v>EA</v>
      </c>
      <c r="G529" s="7">
        <f>IFERROR(IF(VLOOKUP($B529, '[2]Official Price List'!$B$1:$N$1800, 10, FALSE)=0, "", VLOOKUP($B529, '[2]Official Price List'!$B$1:$N$1800, 10, FALSE)), "")</f>
        <v>1</v>
      </c>
      <c r="H529" s="8" t="str">
        <f>IFERROR(VLOOKUP($B529, '[2]Official Price List'!$B$1:$N$1800, 11, FALSE), "")</f>
        <v>671436230288</v>
      </c>
      <c r="I529" s="8">
        <f>IFERROR(VLOOKUP($B529, '[2]Official Price List'!$B$1:$N$1800, 12, FALSE), "")</f>
        <v>0</v>
      </c>
    </row>
    <row r="530" spans="1:9" x14ac:dyDescent="0.25">
      <c r="A530" s="5"/>
      <c r="B530" s="1" t="str">
        <f>IF('[2]Official Price List'!B526="", "", '[2]Official Price List'!B526)</f>
        <v>F-27810-SS</v>
      </c>
      <c r="C530" s="1" t="str">
        <f>IF('[2]Official Price List'!C526="", "", '[2]Official Price List'!C526)</f>
        <v>INSULATION</v>
      </c>
      <c r="D530" s="1" t="str">
        <f>IF('[2]Official Price List'!G526="", "", '[2]Official Price List'!G526)</f>
        <v xml:space="preserve">INNOFOAM, SELF-SEALING 2 7/8" ID X 1" WALL, 36' </v>
      </c>
      <c r="E530" s="6">
        <f>IFERROR(VLOOKUP($B530, '[2]Official Price List'!$B$1:$F$1800, IF(LEFT($A$1, 4)="West", 3, IF(LEFT($A$1,4)="East", 4, 5)), FALSE), "")</f>
        <v>226.83</v>
      </c>
      <c r="F530" s="7" t="str">
        <f>IFERROR(VLOOKUP($B530, '[2]Official Price List'!$B$1:$N$1800, 9, FALSE), "")</f>
        <v>EA</v>
      </c>
      <c r="G530" s="7">
        <f>IFERROR(IF(VLOOKUP($B530, '[2]Official Price List'!$B$1:$N$1800, 10, FALSE)=0, "", VLOOKUP($B530, '[2]Official Price List'!$B$1:$N$1800, 10, FALSE)), "")</f>
        <v>1</v>
      </c>
      <c r="H530" s="8" t="str">
        <f>IFERROR(VLOOKUP($B530, '[2]Official Price List'!$B$1:$N$1800, 11, FALSE), "")</f>
        <v>671436230295</v>
      </c>
      <c r="I530" s="8">
        <f>IFERROR(VLOOKUP($B530, '[2]Official Price List'!$B$1:$N$1800, 12, FALSE), "")</f>
        <v>0</v>
      </c>
    </row>
    <row r="531" spans="1:9" x14ac:dyDescent="0.25">
      <c r="A531" s="5"/>
      <c r="B531" s="1" t="str">
        <f>IF('[2]Official Price List'!B527="", "", '[2]Official Price List'!B527)</f>
        <v>F-27812-HS</v>
      </c>
      <c r="C531" s="1" t="str">
        <f>IF('[2]Official Price List'!C527="", "", '[2]Official Price List'!C527)</f>
        <v>INSULATION</v>
      </c>
      <c r="D531" s="1" t="str">
        <f>IF('[2]Official Price List'!G527="", "", '[2]Official Price List'!G527)</f>
        <v>INNOFOAM, HALF-SLIT 2 7/8" ID X 1/2" WALL, 54'</v>
      </c>
      <c r="E531" s="6">
        <f>IFERROR(VLOOKUP($B531, '[2]Official Price List'!$B$1:$F$1800, IF(LEFT($A$1, 4)="West", 3, IF(LEFT($A$1,4)="East", 4, 5)), FALSE), "")</f>
        <v>58.505550872945598</v>
      </c>
      <c r="F531" s="7" t="str">
        <f>IFERROR(VLOOKUP($B531, '[2]Official Price List'!$B$1:$N$1800, 9, FALSE), "")</f>
        <v>EA</v>
      </c>
      <c r="G531" s="7">
        <f>IFERROR(IF(VLOOKUP($B531, '[2]Official Price List'!$B$1:$N$1800, 10, FALSE)=0, "", VLOOKUP($B531, '[2]Official Price List'!$B$1:$N$1800, 10, FALSE)), "")</f>
        <v>1</v>
      </c>
      <c r="H531" s="8" t="str">
        <f>IFERROR(VLOOKUP($B531, '[2]Official Price List'!$B$1:$N$1800, 11, FALSE), "")</f>
        <v>671436236105</v>
      </c>
      <c r="I531" s="8">
        <f>IFERROR(VLOOKUP($B531, '[2]Official Price List'!$B$1:$N$1800, 12, FALSE), "")</f>
        <v>0</v>
      </c>
    </row>
    <row r="532" spans="1:9" x14ac:dyDescent="0.25">
      <c r="A532" s="5"/>
      <c r="B532" s="1" t="str">
        <f>IF('[2]Official Price List'!B528="", "", '[2]Official Price List'!B528)</f>
        <v>F-27812-SS</v>
      </c>
      <c r="C532" s="1" t="str">
        <f>IF('[2]Official Price List'!C528="", "", '[2]Official Price List'!C528)</f>
        <v>INSULATION</v>
      </c>
      <c r="D532" s="1" t="str">
        <f>IF('[2]Official Price List'!G528="", "", '[2]Official Price List'!G528)</f>
        <v xml:space="preserve">INNOFOAM, SELF-SEALING 2 7/8" ID X 1/2" WALL,54' </v>
      </c>
      <c r="E532" s="6">
        <f>IFERROR(VLOOKUP($B532, '[2]Official Price List'!$B$1:$F$1800, IF(LEFT($A$1, 4)="West", 3, IF(LEFT($A$1,4)="East", 4, 5)), FALSE), "")</f>
        <v>116.13000000000001</v>
      </c>
      <c r="F532" s="7" t="str">
        <f>IFERROR(VLOOKUP($B532, '[2]Official Price List'!$B$1:$N$1800, 9, FALSE), "")</f>
        <v>EA</v>
      </c>
      <c r="G532" s="7">
        <f>IFERROR(IF(VLOOKUP($B532, '[2]Official Price List'!$B$1:$N$1800, 10, FALSE)=0, "", VLOOKUP($B532, '[2]Official Price List'!$B$1:$N$1800, 10, FALSE)), "")</f>
        <v>1</v>
      </c>
      <c r="H532" s="8" t="str">
        <f>IFERROR(VLOOKUP($B532, '[2]Official Price List'!$B$1:$N$1800, 11, FALSE), "")</f>
        <v>671436232534</v>
      </c>
      <c r="I532" s="8">
        <f>IFERROR(VLOOKUP($B532, '[2]Official Price List'!$B$1:$N$1800, 12, FALSE), "")</f>
        <v>0</v>
      </c>
    </row>
    <row r="533" spans="1:9" x14ac:dyDescent="0.25">
      <c r="A533" s="5"/>
      <c r="B533" s="1" t="str">
        <f>IF('[2]Official Price List'!B529="", "", '[2]Official Price List'!B529)</f>
        <v>F-27834-HS</v>
      </c>
      <c r="C533" s="1" t="str">
        <f>IF('[2]Official Price List'!C529="", "", '[2]Official Price List'!C529)</f>
        <v>INSULATION</v>
      </c>
      <c r="D533" s="1" t="str">
        <f>IF('[2]Official Price List'!G529="", "", '[2]Official Price List'!G529)</f>
        <v>INNOFOAM, HALF-SLIT 2 7/8" ID X 3/4" WALL, 42'</v>
      </c>
      <c r="E533" s="6">
        <f>IFERROR(VLOOKUP($B533, '[2]Official Price List'!$B$1:$F$1800, IF(LEFT($A$1, 4)="West", 3, IF(LEFT($A$1,4)="East", 4, 5)), FALSE), "")</f>
        <v>69.594838293307845</v>
      </c>
      <c r="F533" s="7" t="str">
        <f>IFERROR(VLOOKUP($B533, '[2]Official Price List'!$B$1:$N$1800, 9, FALSE), "")</f>
        <v>EA</v>
      </c>
      <c r="G533" s="7">
        <f>IFERROR(IF(VLOOKUP($B533, '[2]Official Price List'!$B$1:$N$1800, 10, FALSE)=0, "", VLOOKUP($B533, '[2]Official Price List'!$B$1:$N$1800, 10, FALSE)), "")</f>
        <v>1</v>
      </c>
      <c r="H533" s="8" t="str">
        <f>IFERROR(VLOOKUP($B533, '[2]Official Price List'!$B$1:$N$1800, 11, FALSE), "")</f>
        <v>671436230714</v>
      </c>
      <c r="I533" s="8">
        <f>IFERROR(VLOOKUP($B533, '[2]Official Price List'!$B$1:$N$1800, 12, FALSE), "")</f>
        <v>0</v>
      </c>
    </row>
    <row r="534" spans="1:9" x14ac:dyDescent="0.25">
      <c r="A534" s="5"/>
      <c r="B534" s="1" t="str">
        <f>IF('[2]Official Price List'!B530="", "", '[2]Official Price List'!B530)</f>
        <v>F-27838-HS</v>
      </c>
      <c r="C534" s="1" t="str">
        <f>IF('[2]Official Price List'!C530="", "", '[2]Official Price List'!C530)</f>
        <v>INSULATION</v>
      </c>
      <c r="D534" s="1" t="str">
        <f>IF('[2]Official Price List'!G530="", "", '[2]Official Price List'!G530)</f>
        <v>INNOFOAM, HALF-SLIT 2 7/8" ID X 3/8" WALL, 60'</v>
      </c>
      <c r="E534" s="6">
        <f>IFERROR(VLOOKUP($B534, '[2]Official Price List'!$B$1:$F$1800, IF(LEFT($A$1, 4)="West", 3, IF(LEFT($A$1,4)="East", 4, 5)), FALSE), "")</f>
        <v>49.710598780934177</v>
      </c>
      <c r="F534" s="7" t="str">
        <f>IFERROR(VLOOKUP($B534, '[2]Official Price List'!$B$1:$N$1800, 9, FALSE), "")</f>
        <v>EA</v>
      </c>
      <c r="G534" s="7">
        <f>IFERROR(IF(VLOOKUP($B534, '[2]Official Price List'!$B$1:$N$1800, 10, FALSE)=0, "", VLOOKUP($B534, '[2]Official Price List'!$B$1:$N$1800, 10, FALSE)), "")</f>
        <v>1</v>
      </c>
      <c r="H534" s="8" t="str">
        <f>IFERROR(VLOOKUP($B534, '[2]Official Price List'!$B$1:$N$1800, 11, FALSE), "")</f>
        <v>671436236112</v>
      </c>
      <c r="I534" s="8">
        <f>IFERROR(VLOOKUP($B534, '[2]Official Price List'!$B$1:$N$1800, 12, FALSE), "")</f>
        <v>0</v>
      </c>
    </row>
    <row r="535" spans="1:9" x14ac:dyDescent="0.25">
      <c r="A535" s="5"/>
      <c r="B535" s="1" t="str">
        <f>IF('[2]Official Price List'!B531="", "", '[2]Official Price List'!B531)</f>
        <v>F-27838-SS</v>
      </c>
      <c r="C535" s="1" t="str">
        <f>IF('[2]Official Price List'!C531="", "", '[2]Official Price List'!C531)</f>
        <v>INSULATION</v>
      </c>
      <c r="D535" s="1" t="str">
        <f>IF('[2]Official Price List'!G531="", "", '[2]Official Price List'!G531)</f>
        <v>INNOFOAM, SELF-SEALING 2 7/8" ID X 3/8" WALL, 60'</v>
      </c>
      <c r="E535" s="6">
        <f>IFERROR(VLOOKUP($B535, '[2]Official Price List'!$B$1:$F$1800, IF(LEFT($A$1, 4)="West", 3, IF(LEFT($A$1,4)="East", 4, 5)), FALSE), "")</f>
        <v>55.446437101811185</v>
      </c>
      <c r="F535" s="7" t="str">
        <f>IFERROR(VLOOKUP($B535, '[2]Official Price List'!$B$1:$N$1800, 9, FALSE), "")</f>
        <v>EA</v>
      </c>
      <c r="G535" s="7">
        <f>IFERROR(IF(VLOOKUP($B535, '[2]Official Price List'!$B$1:$N$1800, 10, FALSE)=0, "", VLOOKUP($B535, '[2]Official Price List'!$B$1:$N$1800, 10, FALSE)), "")</f>
        <v>1</v>
      </c>
      <c r="H535" s="8" t="str">
        <f>IFERROR(VLOOKUP($B535, '[2]Official Price List'!$B$1:$N$1800, 11, FALSE), "")</f>
        <v>671436236129</v>
      </c>
      <c r="I535" s="8">
        <f>IFERROR(VLOOKUP($B535, '[2]Official Price List'!$B$1:$N$1800, 12, FALSE), "")</f>
        <v>0</v>
      </c>
    </row>
    <row r="536" spans="1:9" x14ac:dyDescent="0.25">
      <c r="A536" s="5"/>
      <c r="B536" s="1" t="str">
        <f>IF('[2]Official Price List'!B532="", "", '[2]Official Price List'!B532)</f>
        <v>F-31210-HS</v>
      </c>
      <c r="C536" s="1" t="str">
        <f>IF('[2]Official Price List'!C532="", "", '[2]Official Price List'!C532)</f>
        <v>INSULATION</v>
      </c>
      <c r="D536" s="1" t="str">
        <f>IF('[2]Official Price List'!G532="", "", '[2]Official Price List'!G532)</f>
        <v xml:space="preserve">INNOFOAM, HALF-SLIT 3 1/2" ID X 1" WALL, 24' </v>
      </c>
      <c r="E536" s="6">
        <f>IFERROR(VLOOKUP($B536, '[2]Official Price List'!$B$1:$F$1800, IF(LEFT($A$1, 4)="West", 3, IF(LEFT($A$1,4)="East", 4, 5)), FALSE), "")</f>
        <v>68.065281407740642</v>
      </c>
      <c r="F536" s="7" t="str">
        <f>IFERROR(VLOOKUP($B536, '[2]Official Price List'!$B$1:$N$1800, 9, FALSE), "")</f>
        <v>EA</v>
      </c>
      <c r="G536" s="7">
        <f>IFERROR(IF(VLOOKUP($B536, '[2]Official Price List'!$B$1:$N$1800, 10, FALSE)=0, "", VLOOKUP($B536, '[2]Official Price List'!$B$1:$N$1800, 10, FALSE)), "")</f>
        <v>1</v>
      </c>
      <c r="H536" s="8" t="str">
        <f>IFERROR(VLOOKUP($B536, '[2]Official Price List'!$B$1:$N$1800, 11, FALSE), "")</f>
        <v>671436236136</v>
      </c>
      <c r="I536" s="8">
        <f>IFERROR(VLOOKUP($B536, '[2]Official Price List'!$B$1:$N$1800, 12, FALSE), "")</f>
        <v>0</v>
      </c>
    </row>
    <row r="537" spans="1:9" x14ac:dyDescent="0.25">
      <c r="A537" s="5"/>
      <c r="B537" s="1" t="str">
        <f>IF('[2]Official Price List'!B533="", "", '[2]Official Price List'!B533)</f>
        <v>F-31210-SS</v>
      </c>
      <c r="C537" s="1" t="str">
        <f>IF('[2]Official Price List'!C533="", "", '[2]Official Price List'!C533)</f>
        <v>INSULATION</v>
      </c>
      <c r="D537" s="1" t="str">
        <f>IF('[2]Official Price List'!G533="", "", '[2]Official Price List'!G533)</f>
        <v xml:space="preserve">INNOFOAM, SELF-SEALING 3 1/2" ID X 1" WALL, 24' </v>
      </c>
      <c r="E537" s="6">
        <f>IFERROR(VLOOKUP($B537, '[2]Official Price List'!$B$1:$F$1800, IF(LEFT($A$1, 4)="West", 3, IF(LEFT($A$1,4)="East", 4, 5)), FALSE), "")</f>
        <v>184.26000000000002</v>
      </c>
      <c r="F537" s="7" t="str">
        <f>IFERROR(VLOOKUP($B537, '[2]Official Price List'!$B$1:$N$1800, 9, FALSE), "")</f>
        <v>EA</v>
      </c>
      <c r="G537" s="7">
        <f>IFERROR(IF(VLOOKUP($B537, '[2]Official Price List'!$B$1:$N$1800, 10, FALSE)=0, "", VLOOKUP($B537, '[2]Official Price List'!$B$1:$N$1800, 10, FALSE)), "")</f>
        <v>1</v>
      </c>
      <c r="H537" s="8" t="str">
        <f>IFERROR(VLOOKUP($B537, '[2]Official Price List'!$B$1:$N$1800, 11, FALSE), "")</f>
        <v>671436232565</v>
      </c>
      <c r="I537" s="8">
        <f>IFERROR(VLOOKUP($B537, '[2]Official Price List'!$B$1:$N$1800, 12, FALSE), "")</f>
        <v>0</v>
      </c>
    </row>
    <row r="538" spans="1:9" x14ac:dyDescent="0.25">
      <c r="A538" s="5"/>
      <c r="B538" s="1" t="str">
        <f>IF('[2]Official Price List'!B534="", "", '[2]Official Price List'!B534)</f>
        <v>F-31212-HS</v>
      </c>
      <c r="C538" s="1" t="str">
        <f>IF('[2]Official Price List'!C534="", "", '[2]Official Price List'!C534)</f>
        <v>INSULATION</v>
      </c>
      <c r="D538" s="1" t="str">
        <f>IF('[2]Official Price List'!G534="", "", '[2]Official Price List'!G534)</f>
        <v>INNOFOAM, HALF-SLIT 3 1/2" ID X 1/2" WALL, 42'</v>
      </c>
      <c r="E538" s="6">
        <f>IFERROR(VLOOKUP($B538, '[2]Official Price List'!$B$1:$F$1800, IF(LEFT($A$1, 4)="West", 3, IF(LEFT($A$1,4)="East", 4, 5)), FALSE), "")</f>
        <v>117.92615017991687</v>
      </c>
      <c r="F538" s="7" t="str">
        <f>IFERROR(VLOOKUP($B538, '[2]Official Price List'!$B$1:$N$1800, 9, FALSE), "")</f>
        <v>EA</v>
      </c>
      <c r="G538" s="7">
        <f>IFERROR(IF(VLOOKUP($B538, '[2]Official Price List'!$B$1:$N$1800, 10, FALSE)=0, "", VLOOKUP($B538, '[2]Official Price List'!$B$1:$N$1800, 10, FALSE)), "")</f>
        <v>1</v>
      </c>
      <c r="H538" s="8" t="str">
        <f>IFERROR(VLOOKUP($B538, '[2]Official Price List'!$B$1:$N$1800, 11, FALSE), "")</f>
        <v>671436235108</v>
      </c>
      <c r="I538" s="8">
        <f>IFERROR(VLOOKUP($B538, '[2]Official Price List'!$B$1:$N$1800, 12, FALSE), "")</f>
        <v>0</v>
      </c>
    </row>
    <row r="539" spans="1:9" x14ac:dyDescent="0.25">
      <c r="A539" s="5"/>
      <c r="B539" s="1" t="str">
        <f>IF('[2]Official Price List'!B535="", "", '[2]Official Price List'!B535)</f>
        <v>F-31212-SS</v>
      </c>
      <c r="C539" s="1" t="str">
        <f>IF('[2]Official Price List'!C535="", "", '[2]Official Price List'!C535)</f>
        <v>INSULATION</v>
      </c>
      <c r="D539" s="1" t="str">
        <f>IF('[2]Official Price List'!G535="", "", '[2]Official Price List'!G535)</f>
        <v xml:space="preserve">INNOFOAM, SELF SEALING 3 1/2" ID X 1/2" WALL,42' </v>
      </c>
      <c r="E539" s="6">
        <f>IFERROR(VLOOKUP($B539, '[2]Official Price List'!$B$1:$F$1800, IF(LEFT($A$1, 4)="West", 3, IF(LEFT($A$1,4)="East", 4, 5)), FALSE), "")</f>
        <v>117.48</v>
      </c>
      <c r="F539" s="7" t="str">
        <f>IFERROR(VLOOKUP($B539, '[2]Official Price List'!$B$1:$N$1800, 9, FALSE), "")</f>
        <v>EA</v>
      </c>
      <c r="G539" s="7">
        <f>IFERROR(IF(VLOOKUP($B539, '[2]Official Price List'!$B$1:$N$1800, 10, FALSE)=0, "", VLOOKUP($B539, '[2]Official Price List'!$B$1:$N$1800, 10, FALSE)), "")</f>
        <v>1</v>
      </c>
      <c r="H539" s="8" t="str">
        <f>IFERROR(VLOOKUP($B539, '[2]Official Price List'!$B$1:$N$1800, 11, FALSE), "")</f>
        <v>671436232121</v>
      </c>
      <c r="I539" s="8">
        <f>IFERROR(VLOOKUP($B539, '[2]Official Price List'!$B$1:$N$1800, 12, FALSE), "")</f>
        <v>0</v>
      </c>
    </row>
    <row r="540" spans="1:9" x14ac:dyDescent="0.25">
      <c r="A540" s="5"/>
      <c r="B540" s="1" t="str">
        <f>IF('[2]Official Price List'!B536="", "", '[2]Official Price List'!B536)</f>
        <v>F-31234-HS</v>
      </c>
      <c r="C540" s="1" t="str">
        <f>IF('[2]Official Price List'!C536="", "", '[2]Official Price List'!C536)</f>
        <v>INSULATION</v>
      </c>
      <c r="D540" s="1" t="str">
        <f>IF('[2]Official Price List'!G536="", "", '[2]Official Price List'!G536)</f>
        <v>INNOFOAM, HALF-SLIT 3 1/2" ID X 3/4" WALL, 30'</v>
      </c>
      <c r="E540" s="6">
        <f>IFERROR(VLOOKUP($B540, '[2]Official Price List'!$B$1:$F$1800, IF(LEFT($A$1, 4)="West", 3, IF(LEFT($A$1,4)="East", 4, 5)), FALSE), "")</f>
        <v>64.050194583126725</v>
      </c>
      <c r="F540" s="7" t="str">
        <f>IFERROR(VLOOKUP($B540, '[2]Official Price List'!$B$1:$N$1800, 9, FALSE), "")</f>
        <v>EA</v>
      </c>
      <c r="G540" s="7">
        <f>IFERROR(IF(VLOOKUP($B540, '[2]Official Price List'!$B$1:$N$1800, 10, FALSE)=0, "", VLOOKUP($B540, '[2]Official Price List'!$B$1:$N$1800, 10, FALSE)), "")</f>
        <v>1</v>
      </c>
      <c r="H540" s="8" t="str">
        <f>IFERROR(VLOOKUP($B540, '[2]Official Price List'!$B$1:$N$1800, 11, FALSE), "")</f>
        <v>671436236143</v>
      </c>
      <c r="I540" s="8">
        <f>IFERROR(VLOOKUP($B540, '[2]Official Price List'!$B$1:$N$1800, 12, FALSE), "")</f>
        <v>0</v>
      </c>
    </row>
    <row r="541" spans="1:9" x14ac:dyDescent="0.25">
      <c r="A541" s="5"/>
      <c r="B541" s="1" t="str">
        <f>IF('[2]Official Price List'!B537="", "", '[2]Official Price List'!B537)</f>
        <v>F-31234-SS</v>
      </c>
      <c r="C541" s="1" t="str">
        <f>IF('[2]Official Price List'!C537="", "", '[2]Official Price List'!C537)</f>
        <v>INSULATION</v>
      </c>
      <c r="D541" s="1" t="str">
        <f>IF('[2]Official Price List'!G537="", "", '[2]Official Price List'!G537)</f>
        <v>INNOFOAM, SELF-SEALING 3 1/2" ID X 3/4" WALL, 30'</v>
      </c>
      <c r="E541" s="6">
        <f>IFERROR(VLOOKUP($B541, '[2]Official Price List'!$B$1:$F$1800, IF(LEFT($A$1, 4)="West", 3, IF(LEFT($A$1,4)="East", 4, 5)), FALSE), "")</f>
        <v>146.28000000000003</v>
      </c>
      <c r="F541" s="7" t="str">
        <f>IFERROR(VLOOKUP($B541, '[2]Official Price List'!$B$1:$N$1800, 9, FALSE), "")</f>
        <v>EA</v>
      </c>
      <c r="G541" s="7">
        <f>IFERROR(IF(VLOOKUP($B541, '[2]Official Price List'!$B$1:$N$1800, 10, FALSE)=0, "", VLOOKUP($B541, '[2]Official Price List'!$B$1:$N$1800, 10, FALSE)), "")</f>
        <v>1</v>
      </c>
      <c r="H541" s="8" t="str">
        <f>IFERROR(VLOOKUP($B541, '[2]Official Price List'!$B$1:$N$1800, 11, FALSE), "")</f>
        <v>671436236150</v>
      </c>
      <c r="I541" s="8">
        <f>IFERROR(VLOOKUP($B541, '[2]Official Price List'!$B$1:$N$1800, 12, FALSE), "")</f>
        <v>0</v>
      </c>
    </row>
    <row r="542" spans="1:9" x14ac:dyDescent="0.25">
      <c r="A542" s="5"/>
      <c r="B542" s="1" t="str">
        <f>IF('[2]Official Price List'!B538="", "", '[2]Official Price List'!B538)</f>
        <v>F-31238-HS</v>
      </c>
      <c r="C542" s="1" t="str">
        <f>IF('[2]Official Price List'!C538="", "", '[2]Official Price List'!C538)</f>
        <v>INSULATION</v>
      </c>
      <c r="D542" s="1" t="str">
        <f>IF('[2]Official Price List'!G538="", "", '[2]Official Price List'!G538)</f>
        <v>INNOFOAM, HALF-SLIT  3 1/2" ID X 3/8" WALL, 48'</v>
      </c>
      <c r="E542" s="6">
        <f>IFERROR(VLOOKUP($B542, '[2]Official Price List'!$B$1:$F$1800, IF(LEFT($A$1, 4)="West", 3, IF(LEFT($A$1,4)="East", 4, 5)), FALSE), "")</f>
        <v>62.64</v>
      </c>
      <c r="F542" s="7" t="str">
        <f>IFERROR(VLOOKUP($B542, '[2]Official Price List'!$B$1:$N$1800, 9, FALSE), "")</f>
        <v>EA</v>
      </c>
      <c r="G542" s="7">
        <f>IFERROR(IF(VLOOKUP($B542, '[2]Official Price List'!$B$1:$N$1800, 10, FALSE)=0, "", VLOOKUP($B542, '[2]Official Price List'!$B$1:$N$1800, 10, FALSE)), "")</f>
        <v>1</v>
      </c>
      <c r="H542" s="8" t="str">
        <f>IFERROR(VLOOKUP($B542, '[2]Official Price List'!$B$1:$N$1800, 11, FALSE), "")</f>
        <v>671436236167</v>
      </c>
      <c r="I542" s="8">
        <f>IFERROR(VLOOKUP($B542, '[2]Official Price List'!$B$1:$N$1800, 12, FALSE), "")</f>
        <v>0</v>
      </c>
    </row>
    <row r="543" spans="1:9" x14ac:dyDescent="0.25">
      <c r="A543" s="5"/>
      <c r="B543" s="1" t="str">
        <f>IF('[2]Official Price List'!B539="", "", '[2]Official Price List'!B539)</f>
        <v>F-31238-SS</v>
      </c>
      <c r="C543" s="1" t="str">
        <f>IF('[2]Official Price List'!C539="", "", '[2]Official Price List'!C539)</f>
        <v>INSULATION</v>
      </c>
      <c r="D543" s="1" t="str">
        <f>IF('[2]Official Price List'!G539="", "", '[2]Official Price List'!G539)</f>
        <v>INNOFOAM, SELF-SEALING 3 1/2" ID X 3/8" WALL 48'</v>
      </c>
      <c r="E543" s="6">
        <f>IFERROR(VLOOKUP($B543, '[2]Official Price List'!$B$1:$F$1800, IF(LEFT($A$1, 4)="West", 3, IF(LEFT($A$1,4)="East", 4, 5)), FALSE), "")</f>
        <v>70.75569010795013</v>
      </c>
      <c r="F543" s="7" t="str">
        <f>IFERROR(VLOOKUP($B543, '[2]Official Price List'!$B$1:$N$1800, 9, FALSE), "")</f>
        <v>EA</v>
      </c>
      <c r="G543" s="7">
        <f>IFERROR(IF(VLOOKUP($B543, '[2]Official Price List'!$B$1:$N$1800, 10, FALSE)=0, "", VLOOKUP($B543, '[2]Official Price List'!$B$1:$N$1800, 10, FALSE)), "")</f>
        <v>1</v>
      </c>
      <c r="H543" s="8" t="str">
        <f>IFERROR(VLOOKUP($B543, '[2]Official Price List'!$B$1:$N$1800, 11, FALSE), "")</f>
        <v>671436232657</v>
      </c>
      <c r="I543" s="8">
        <f>IFERROR(VLOOKUP($B543, '[2]Official Price List'!$B$1:$N$1800, 12, FALSE), "")</f>
        <v>0</v>
      </c>
    </row>
    <row r="544" spans="1:9" x14ac:dyDescent="0.25">
      <c r="A544" s="5"/>
      <c r="B544" s="1" t="str">
        <f>IF('[2]Official Price List'!B540="", "", '[2]Official Price List'!B540)</f>
        <v>F-31810-HS</v>
      </c>
      <c r="C544" s="1" t="str">
        <f>IF('[2]Official Price List'!C540="", "", '[2]Official Price List'!C540)</f>
        <v>INSULATION</v>
      </c>
      <c r="D544" s="1" t="str">
        <f>IF('[2]Official Price List'!G540="", "", '[2]Official Price List'!G540)</f>
        <v xml:space="preserve">INNOFOAM, HALF-SLIT 3 1/8" ID X 1" WALL, 24' </v>
      </c>
      <c r="E544" s="6">
        <f>IFERROR(VLOOKUP($B544, '[2]Official Price List'!$B$1:$F$1800, IF(LEFT($A$1, 4)="West", 3, IF(LEFT($A$1,4)="East", 4, 5)), FALSE), "")</f>
        <v>60.723408357018052</v>
      </c>
      <c r="F544" s="7" t="str">
        <f>IFERROR(VLOOKUP($B544, '[2]Official Price List'!$B$1:$N$1800, 9, FALSE), "")</f>
        <v>EA</v>
      </c>
      <c r="G544" s="7">
        <f>IFERROR(IF(VLOOKUP($B544, '[2]Official Price List'!$B$1:$N$1800, 10, FALSE)=0, "", VLOOKUP($B544, '[2]Official Price List'!$B$1:$N$1800, 10, FALSE)), "")</f>
        <v>1</v>
      </c>
      <c r="H544" s="8" t="str">
        <f>IFERROR(VLOOKUP($B544, '[2]Official Price List'!$B$1:$N$1800, 11, FALSE), "")</f>
        <v>671436230721</v>
      </c>
      <c r="I544" s="8">
        <f>IFERROR(VLOOKUP($B544, '[2]Official Price List'!$B$1:$N$1800, 12, FALSE), "")</f>
        <v>0</v>
      </c>
    </row>
    <row r="545" spans="1:9" x14ac:dyDescent="0.25">
      <c r="A545" s="5"/>
      <c r="B545" s="1" t="str">
        <f>IF('[2]Official Price List'!B541="", "", '[2]Official Price List'!B541)</f>
        <v>F-31810-SS</v>
      </c>
      <c r="C545" s="1" t="str">
        <f>IF('[2]Official Price List'!C541="", "", '[2]Official Price List'!C541)</f>
        <v>INSULATION</v>
      </c>
      <c r="D545" s="1" t="str">
        <f>IF('[2]Official Price List'!G541="", "", '[2]Official Price List'!G541)</f>
        <v xml:space="preserve">INNOFOAM, SELF-SEALING 3 1/8" ID X 1" WALL, 24' </v>
      </c>
      <c r="E545" s="6">
        <f>IFERROR(VLOOKUP($B545, '[2]Official Price List'!$B$1:$F$1800, IF(LEFT($A$1, 4)="West", 3, IF(LEFT($A$1,4)="East", 4, 5)), FALSE), "")</f>
        <v>171.93000000000004</v>
      </c>
      <c r="F545" s="7" t="str">
        <f>IFERROR(VLOOKUP($B545, '[2]Official Price List'!$B$1:$N$1800, 9, FALSE), "")</f>
        <v>EA</v>
      </c>
      <c r="G545" s="7">
        <f>IFERROR(IF(VLOOKUP($B545, '[2]Official Price List'!$B$1:$N$1800, 10, FALSE)=0, "", VLOOKUP($B545, '[2]Official Price List'!$B$1:$N$1800, 10, FALSE)), "")</f>
        <v>1</v>
      </c>
      <c r="H545" s="8" t="str">
        <f>IFERROR(VLOOKUP($B545, '[2]Official Price List'!$B$1:$N$1800, 11, FALSE), "")</f>
        <v>671436230318</v>
      </c>
      <c r="I545" s="8">
        <f>IFERROR(VLOOKUP($B545, '[2]Official Price List'!$B$1:$N$1800, 12, FALSE), "")</f>
        <v>0</v>
      </c>
    </row>
    <row r="546" spans="1:9" x14ac:dyDescent="0.25">
      <c r="A546" s="5"/>
      <c r="B546" s="1" t="str">
        <f>IF('[2]Official Price List'!B542="", "", '[2]Official Price List'!B542)</f>
        <v>F-31812-HS</v>
      </c>
      <c r="C546" s="1" t="str">
        <f>IF('[2]Official Price List'!C542="", "", '[2]Official Price List'!C542)</f>
        <v>INSULATION</v>
      </c>
      <c r="D546" s="1" t="str">
        <f>IF('[2]Official Price List'!G542="", "", '[2]Official Price List'!G542)</f>
        <v>INNOFOAM, HALF-SLIT 3 1/8" ID X 1/2" WALL, 48'</v>
      </c>
      <c r="E546" s="6">
        <f>IFERROR(VLOOKUP($B546, '[2]Official Price List'!$B$1:$F$1800, IF(LEFT($A$1, 4)="West", 3, IF(LEFT($A$1,4)="East", 4, 5)), FALSE), "")</f>
        <v>70.75569010795013</v>
      </c>
      <c r="F546" s="7" t="str">
        <f>IFERROR(VLOOKUP($B546, '[2]Official Price List'!$B$1:$N$1800, 9, FALSE), "")</f>
        <v>EA</v>
      </c>
      <c r="G546" s="7">
        <f>IFERROR(IF(VLOOKUP($B546, '[2]Official Price List'!$B$1:$N$1800, 10, FALSE)=0, "", VLOOKUP($B546, '[2]Official Price List'!$B$1:$N$1800, 10, FALSE)), "")</f>
        <v>1</v>
      </c>
      <c r="H546" s="8" t="str">
        <f>IFERROR(VLOOKUP($B546, '[2]Official Price List'!$B$1:$N$1800, 11, FALSE), "")</f>
        <v>671436230738</v>
      </c>
      <c r="I546" s="8">
        <f>IFERROR(VLOOKUP($B546, '[2]Official Price List'!$B$1:$N$1800, 12, FALSE), "")</f>
        <v>0</v>
      </c>
    </row>
    <row r="547" spans="1:9" x14ac:dyDescent="0.25">
      <c r="A547" s="5"/>
      <c r="B547" s="1" t="str">
        <f>IF('[2]Official Price List'!B543="", "", '[2]Official Price List'!B543)</f>
        <v>F-31812-SS</v>
      </c>
      <c r="C547" s="1" t="str">
        <f>IF('[2]Official Price List'!C543="", "", '[2]Official Price List'!C543)</f>
        <v>INSULATION</v>
      </c>
      <c r="D547" s="1" t="str">
        <f>IF('[2]Official Price List'!G543="", "", '[2]Official Price List'!G543)</f>
        <v>INNOFOAM, SELF-SEALING 3 1/8" ID X 1/2" WALL, 48'</v>
      </c>
      <c r="E547" s="6">
        <f>IFERROR(VLOOKUP($B547, '[2]Official Price List'!$B$1:$F$1800, IF(LEFT($A$1, 4)="West", 3, IF(LEFT($A$1,4)="East", 4, 5)), FALSE), "")</f>
        <v>113.88000000000002</v>
      </c>
      <c r="F547" s="7" t="str">
        <f>IFERROR(VLOOKUP($B547, '[2]Official Price List'!$B$1:$N$1800, 9, FALSE), "")</f>
        <v>EA</v>
      </c>
      <c r="G547" s="7">
        <f>IFERROR(IF(VLOOKUP($B547, '[2]Official Price List'!$B$1:$N$1800, 10, FALSE)=0, "", VLOOKUP($B547, '[2]Official Price List'!$B$1:$N$1800, 10, FALSE)), "")</f>
        <v>1</v>
      </c>
      <c r="H547" s="8" t="str">
        <f>IFERROR(VLOOKUP($B547, '[2]Official Price List'!$B$1:$N$1800, 11, FALSE), "")</f>
        <v>671436230325</v>
      </c>
      <c r="I547" s="8">
        <f>IFERROR(VLOOKUP($B547, '[2]Official Price List'!$B$1:$N$1800, 12, FALSE), "")</f>
        <v>0</v>
      </c>
    </row>
    <row r="548" spans="1:9" x14ac:dyDescent="0.25">
      <c r="A548" s="5"/>
      <c r="B548" s="1" t="str">
        <f>IF('[2]Official Price List'!B544="", "", '[2]Official Price List'!B544)</f>
        <v>F-31834-HS</v>
      </c>
      <c r="C548" s="1" t="str">
        <f>IF('[2]Official Price List'!C544="", "", '[2]Official Price List'!C544)</f>
        <v>INSULATION</v>
      </c>
      <c r="D548" s="1" t="str">
        <f>IF('[2]Official Price List'!G544="", "", '[2]Official Price List'!G544)</f>
        <v>INNOFOAM, HALF-SLIT 3 1/8" ID X 3/4" WALL, 36'</v>
      </c>
      <c r="E548" s="6">
        <f>IFERROR(VLOOKUP($B548, '[2]Official Price List'!$B$1:$F$1800, IF(LEFT($A$1, 4)="West", 3, IF(LEFT($A$1,4)="East", 4, 5)), FALSE), "")</f>
        <v>67.682892186348838</v>
      </c>
      <c r="F548" s="7" t="str">
        <f>IFERROR(VLOOKUP($B548, '[2]Official Price List'!$B$1:$N$1800, 9, FALSE), "")</f>
        <v>EA</v>
      </c>
      <c r="G548" s="7">
        <f>IFERROR(IF(VLOOKUP($B548, '[2]Official Price List'!$B$1:$N$1800, 10, FALSE)=0, "", VLOOKUP($B548, '[2]Official Price List'!$B$1:$N$1800, 10, FALSE)), "")</f>
        <v>1</v>
      </c>
      <c r="H548" s="8" t="str">
        <f>IFERROR(VLOOKUP($B548, '[2]Official Price List'!$B$1:$N$1800, 11, FALSE), "")</f>
        <v>671436230745</v>
      </c>
      <c r="I548" s="8">
        <f>IFERROR(VLOOKUP($B548, '[2]Official Price List'!$B$1:$N$1800, 12, FALSE), "")</f>
        <v>0</v>
      </c>
    </row>
    <row r="549" spans="1:9" x14ac:dyDescent="0.25">
      <c r="A549" s="5"/>
      <c r="B549" s="1" t="str">
        <f>IF('[2]Official Price List'!B545="", "", '[2]Official Price List'!B545)</f>
        <v>F-31834-SS</v>
      </c>
      <c r="C549" s="1" t="str">
        <f>IF('[2]Official Price List'!C545="", "", '[2]Official Price List'!C545)</f>
        <v>INSULATION</v>
      </c>
      <c r="D549" s="1" t="str">
        <f>IF('[2]Official Price List'!G545="", "", '[2]Official Price List'!G545)</f>
        <v>INNOFOAM, SELF-SEALING 3 1/8" ID X 3/4" WALL, 36'</v>
      </c>
      <c r="E549" s="6">
        <f>IFERROR(VLOOKUP($B549, '[2]Official Price List'!$B$1:$F$1800, IF(LEFT($A$1, 4)="West", 3, IF(LEFT($A$1,4)="East", 4, 5)), FALSE), "")</f>
        <v>163.26000000000002</v>
      </c>
      <c r="F549" s="7" t="str">
        <f>IFERROR(VLOOKUP($B549, '[2]Official Price List'!$B$1:$N$1800, 9, FALSE), "")</f>
        <v>EA</v>
      </c>
      <c r="G549" s="7">
        <f>IFERROR(IF(VLOOKUP($B549, '[2]Official Price List'!$B$1:$N$1800, 10, FALSE)=0, "", VLOOKUP($B549, '[2]Official Price List'!$B$1:$N$1800, 10, FALSE)), "")</f>
        <v>1</v>
      </c>
      <c r="H549" s="8" t="str">
        <f>IFERROR(VLOOKUP($B549, '[2]Official Price List'!$B$1:$N$1800, 11, FALSE), "")</f>
        <v>671436230332</v>
      </c>
      <c r="I549" s="8">
        <f>IFERROR(VLOOKUP($B549, '[2]Official Price List'!$B$1:$N$1800, 12, FALSE), "")</f>
        <v>0</v>
      </c>
    </row>
    <row r="550" spans="1:9" x14ac:dyDescent="0.25">
      <c r="A550" s="5"/>
      <c r="B550" s="1" t="str">
        <f>IF('[2]Official Price List'!B546="", "", '[2]Official Price List'!B546)</f>
        <v>F-31838-HS</v>
      </c>
      <c r="C550" s="1" t="str">
        <f>IF('[2]Official Price List'!C546="", "", '[2]Official Price List'!C546)</f>
        <v>INSULATION</v>
      </c>
      <c r="D550" s="1" t="str">
        <f>IF('[2]Official Price List'!G546="", "", '[2]Official Price List'!G546)</f>
        <v>INNOFOAM, HALF-SLIT 3 1/8" ID X 3/8" WALL, 54'</v>
      </c>
      <c r="E550" s="6">
        <f>IFERROR(VLOOKUP($B550, '[2]Official Price List'!$B$1:$F$1800, IF(LEFT($A$1, 4)="West", 3, IF(LEFT($A$1,4)="East", 4, 5)), FALSE), "")</f>
        <v>70.75569010795013</v>
      </c>
      <c r="F550" s="7" t="str">
        <f>IFERROR(VLOOKUP($B550, '[2]Official Price List'!$B$1:$N$1800, 9, FALSE), "")</f>
        <v>EA</v>
      </c>
      <c r="G550" s="7">
        <f>IFERROR(IF(VLOOKUP($B550, '[2]Official Price List'!$B$1:$N$1800, 10, FALSE)=0, "", VLOOKUP($B550, '[2]Official Price List'!$B$1:$N$1800, 10, FALSE)), "")</f>
        <v>1</v>
      </c>
      <c r="H550" s="8" t="str">
        <f>IFERROR(VLOOKUP($B550, '[2]Official Price List'!$B$1:$N$1800, 11, FALSE), "")</f>
        <v>671436230752</v>
      </c>
      <c r="I550" s="8">
        <f>IFERROR(VLOOKUP($B550, '[2]Official Price List'!$B$1:$N$1800, 12, FALSE), "")</f>
        <v>0</v>
      </c>
    </row>
    <row r="551" spans="1:9" x14ac:dyDescent="0.25">
      <c r="A551" s="5"/>
      <c r="B551" s="1" t="str">
        <f>IF('[2]Official Price List'!B547="", "", '[2]Official Price List'!B547)</f>
        <v>F-31838-SS</v>
      </c>
      <c r="C551" s="1" t="str">
        <f>IF('[2]Official Price List'!C547="", "", '[2]Official Price List'!C547)</f>
        <v>INSULATION</v>
      </c>
      <c r="D551" s="1" t="str">
        <f>IF('[2]Official Price List'!G547="", "", '[2]Official Price List'!G547)</f>
        <v>INNOFOAM, SELF-SEALING 3 1/8" ID X 3/8"  WALL, 54'</v>
      </c>
      <c r="E551" s="6">
        <f>IFERROR(VLOOKUP($B551, '[2]Official Price List'!$B$1:$F$1800, IF(LEFT($A$1, 4)="West", 3, IF(LEFT($A$1,4)="East", 4, 5)), FALSE), "")</f>
        <v>87.24</v>
      </c>
      <c r="F551" s="7" t="str">
        <f>IFERROR(VLOOKUP($B551, '[2]Official Price List'!$B$1:$N$1800, 9, FALSE), "")</f>
        <v>EA</v>
      </c>
      <c r="G551" s="7">
        <f>IFERROR(IF(VLOOKUP($B551, '[2]Official Price List'!$B$1:$N$1800, 10, FALSE)=0, "", VLOOKUP($B551, '[2]Official Price List'!$B$1:$N$1800, 10, FALSE)), "")</f>
        <v>1</v>
      </c>
      <c r="H551" s="8" t="str">
        <f>IFERROR(VLOOKUP($B551, '[2]Official Price List'!$B$1:$N$1800, 11, FALSE), "")</f>
        <v>671436230349</v>
      </c>
      <c r="I551" s="8">
        <f>IFERROR(VLOOKUP($B551, '[2]Official Price List'!$B$1:$N$1800, 12, FALSE), "")</f>
        <v>0</v>
      </c>
    </row>
    <row r="552" spans="1:9" x14ac:dyDescent="0.25">
      <c r="A552" s="5"/>
      <c r="B552" s="1" t="str">
        <f>IF('[2]Official Price List'!B548="", "", '[2]Official Price List'!B548)</f>
        <v>F-35810-SS</v>
      </c>
      <c r="C552" s="1" t="str">
        <f>IF('[2]Official Price List'!C548="", "", '[2]Official Price List'!C548)</f>
        <v>INSULATION</v>
      </c>
      <c r="D552" s="1" t="str">
        <f>IF('[2]Official Price List'!G548="", "", '[2]Official Price List'!G548)</f>
        <v>INNOFOAM, SELF SEALING 3 5/8" ID X 1"  WALL, 24'</v>
      </c>
      <c r="E552" s="6">
        <f>IFERROR(VLOOKUP($B552, '[2]Official Price List'!$B$1:$F$1800, IF(LEFT($A$1, 4)="West", 3, IF(LEFT($A$1,4)="East", 4, 5)), FALSE), "")</f>
        <v>200.37000000000003</v>
      </c>
      <c r="F552" s="7" t="str">
        <f>IFERROR(VLOOKUP($B552, '[2]Official Price List'!$B$1:$N$1800, 9, FALSE), "")</f>
        <v>EA</v>
      </c>
      <c r="G552" s="7">
        <f>IFERROR(IF(VLOOKUP($B552, '[2]Official Price List'!$B$1:$N$1800, 10, FALSE)=0, "", VLOOKUP($B552, '[2]Official Price List'!$B$1:$N$1800, 10, FALSE)), "")</f>
        <v>1</v>
      </c>
      <c r="H552" s="8" t="str">
        <f>IFERROR(VLOOKUP($B552, '[2]Official Price List'!$B$1:$N$1800, 11, FALSE), "")</f>
        <v>671436232596</v>
      </c>
      <c r="I552" s="8">
        <f>IFERROR(VLOOKUP($B552, '[2]Official Price List'!$B$1:$N$1800, 12, FALSE), "")</f>
        <v>0</v>
      </c>
    </row>
    <row r="553" spans="1:9" x14ac:dyDescent="0.25">
      <c r="A553" s="5"/>
      <c r="B553" s="1" t="str">
        <f>IF('[2]Official Price List'!B549="", "", '[2]Official Price List'!B549)</f>
        <v>F-35812-HS</v>
      </c>
      <c r="C553" s="1" t="str">
        <f>IF('[2]Official Price List'!C549="", "", '[2]Official Price List'!C549)</f>
        <v>INSULATION</v>
      </c>
      <c r="D553" s="1" t="str">
        <f>IF('[2]Official Price List'!G549="", "", '[2]Official Price List'!G549)</f>
        <v>INNOFOAM, HALF-SLIT 3 5/8" ID X 1/2" WALL 36'</v>
      </c>
      <c r="E553" s="6">
        <f>IFERROR(VLOOKUP($B553, '[2]Official Price List'!$B$1:$F$1800, IF(LEFT($A$1, 4)="West", 3, IF(LEFT($A$1,4)="East", 4, 5)), FALSE), "")</f>
        <v>66.387600000000006</v>
      </c>
      <c r="F553" s="7" t="str">
        <f>IFERROR(VLOOKUP($B553, '[2]Official Price List'!$B$1:$N$1800, 9, FALSE), "")</f>
        <v>EA</v>
      </c>
      <c r="G553" s="7">
        <f>IFERROR(IF(VLOOKUP($B553, '[2]Official Price List'!$B$1:$N$1800, 10, FALSE)=0, "", VLOOKUP($B553, '[2]Official Price List'!$B$1:$N$1800, 10, FALSE)), "")</f>
        <v>1</v>
      </c>
      <c r="H553" s="8" t="str">
        <f>IFERROR(VLOOKUP($B553, '[2]Official Price List'!$B$1:$N$1800, 11, FALSE), "")</f>
        <v>671436235139</v>
      </c>
      <c r="I553" s="8">
        <f>IFERROR(VLOOKUP($B553, '[2]Official Price List'!$B$1:$N$1800, 12, FALSE), "")</f>
        <v>0</v>
      </c>
    </row>
    <row r="554" spans="1:9" x14ac:dyDescent="0.25">
      <c r="A554" s="5"/>
      <c r="B554" s="1" t="str">
        <f>IF('[2]Official Price List'!B550="", "", '[2]Official Price List'!B550)</f>
        <v>F-35812-SS</v>
      </c>
      <c r="C554" s="1" t="str">
        <f>IF('[2]Official Price List'!C550="", "", '[2]Official Price List'!C550)</f>
        <v>INSULATION</v>
      </c>
      <c r="D554" s="1" t="str">
        <f>IF('[2]Official Price List'!G550="", "", '[2]Official Price List'!G550)</f>
        <v xml:space="preserve">INNOFOAM, SELF-SEALING 3 5/8" ID X 1/2" WALL,36' </v>
      </c>
      <c r="E554" s="6">
        <f>IFERROR(VLOOKUP($B554, '[2]Official Price List'!$B$1:$F$1800, IF(LEFT($A$1, 4)="West", 3, IF(LEFT($A$1,4)="East", 4, 5)), FALSE), "")</f>
        <v>112.41</v>
      </c>
      <c r="F554" s="7" t="str">
        <f>IFERROR(VLOOKUP($B554, '[2]Official Price List'!$B$1:$N$1800, 9, FALSE), "")</f>
        <v>EA</v>
      </c>
      <c r="G554" s="7">
        <f>IFERROR(IF(VLOOKUP($B554, '[2]Official Price List'!$B$1:$N$1800, 10, FALSE)=0, "", VLOOKUP($B554, '[2]Official Price List'!$B$1:$N$1800, 10, FALSE)), "")</f>
        <v>1</v>
      </c>
      <c r="H554" s="8" t="str">
        <f>IFERROR(VLOOKUP($B554, '[2]Official Price List'!$B$1:$N$1800, 11, FALSE), "")</f>
        <v>671436232398</v>
      </c>
      <c r="I554" s="8">
        <f>IFERROR(VLOOKUP($B554, '[2]Official Price List'!$B$1:$N$1800, 12, FALSE), "")</f>
        <v>0</v>
      </c>
    </row>
    <row r="555" spans="1:9" x14ac:dyDescent="0.25">
      <c r="A555" s="5"/>
      <c r="B555" s="1" t="str">
        <f>IF('[2]Official Price List'!B551="", "", '[2]Official Price List'!B551)</f>
        <v>F-35834-HS</v>
      </c>
      <c r="C555" s="1" t="str">
        <f>IF('[2]Official Price List'!C551="", "", '[2]Official Price List'!C551)</f>
        <v>INSULATION</v>
      </c>
      <c r="D555" s="1" t="str">
        <f>IF('[2]Official Price List'!G551="", "", '[2]Official Price List'!G551)</f>
        <v>INNOFOAM, HALF-SLIT 3 5/8" ID X 3/4" WALL, 30'</v>
      </c>
      <c r="E555" s="6">
        <f>IFERROR(VLOOKUP($B555, '[2]Official Price List'!$B$1:$F$1800, IF(LEFT($A$1, 4)="West", 3, IF(LEFT($A$1,4)="East", 4, 5)), FALSE), "")</f>
        <v>65.962140690085747</v>
      </c>
      <c r="F555" s="7" t="str">
        <f>IFERROR(VLOOKUP($B555, '[2]Official Price List'!$B$1:$N$1800, 9, FALSE), "")</f>
        <v>EA</v>
      </c>
      <c r="G555" s="7">
        <f>IFERROR(IF(VLOOKUP($B555, '[2]Official Price List'!$B$1:$N$1800, 10, FALSE)=0, "", VLOOKUP($B555, '[2]Official Price List'!$B$1:$N$1800, 10, FALSE)), "")</f>
        <v>1</v>
      </c>
      <c r="H555" s="8" t="str">
        <f>IFERROR(VLOOKUP($B555, '[2]Official Price List'!$B$1:$N$1800, 11, FALSE), "")</f>
        <v>671436230769</v>
      </c>
      <c r="I555" s="8">
        <f>IFERROR(VLOOKUP($B555, '[2]Official Price List'!$B$1:$N$1800, 12, FALSE), "")</f>
        <v>0</v>
      </c>
    </row>
    <row r="556" spans="1:9" x14ac:dyDescent="0.25">
      <c r="A556" s="5"/>
      <c r="B556" s="1" t="str">
        <f>IF('[2]Official Price List'!B552="", "", '[2]Official Price List'!B552)</f>
        <v>F-35834-SS</v>
      </c>
      <c r="C556" s="1" t="str">
        <f>IF('[2]Official Price List'!C552="", "", '[2]Official Price List'!C552)</f>
        <v>INSULATION</v>
      </c>
      <c r="D556" s="1" t="str">
        <f>IF('[2]Official Price List'!G552="", "", '[2]Official Price List'!G552)</f>
        <v>INNOFOAM, SELF-SEALING 3 5/8" ID X 3/4"  WALL, 30'</v>
      </c>
      <c r="E556" s="6">
        <f>IFERROR(VLOOKUP($B556, '[2]Official Price List'!$B$1:$F$1800, IF(LEFT($A$1, 4)="West", 3, IF(LEFT($A$1,4)="East", 4, 5)), FALSE), "")</f>
        <v>156.78</v>
      </c>
      <c r="F556" s="7" t="str">
        <f>IFERROR(VLOOKUP($B556, '[2]Official Price List'!$B$1:$N$1800, 9, FALSE), "")</f>
        <v>EA</v>
      </c>
      <c r="G556" s="7">
        <f>IFERROR(IF(VLOOKUP($B556, '[2]Official Price List'!$B$1:$N$1800, 10, FALSE)=0, "", VLOOKUP($B556, '[2]Official Price List'!$B$1:$N$1800, 10, FALSE)), "")</f>
        <v>1</v>
      </c>
      <c r="H556" s="8" t="str">
        <f>IFERROR(VLOOKUP($B556, '[2]Official Price List'!$B$1:$N$1800, 11, FALSE), "")</f>
        <v>671436230356</v>
      </c>
      <c r="I556" s="8">
        <f>IFERROR(VLOOKUP($B556, '[2]Official Price List'!$B$1:$N$1800, 12, FALSE), "")</f>
        <v>0</v>
      </c>
    </row>
    <row r="557" spans="1:9" x14ac:dyDescent="0.25">
      <c r="A557" s="5"/>
      <c r="B557" s="1" t="str">
        <f>IF('[2]Official Price List'!B553="", "", '[2]Official Price List'!B553)</f>
        <v>F-35838-HS</v>
      </c>
      <c r="C557" s="1" t="str">
        <f>IF('[2]Official Price List'!C553="", "", '[2]Official Price List'!C553)</f>
        <v>INSULATION</v>
      </c>
      <c r="D557" s="1" t="str">
        <f>IF('[2]Official Price List'!G553="", "", '[2]Official Price List'!G553)</f>
        <v>INNOFOAM, HALF-SLIT 3 5/8" ID X 3/8" WALL, 48'</v>
      </c>
      <c r="E557" s="6">
        <f>IFERROR(VLOOKUP($B557, '[2]Official Price List'!$B$1:$F$1800, IF(LEFT($A$1, 4)="West", 3, IF(LEFT($A$1,4)="East", 4, 5)), FALSE), "")</f>
        <v>70.75569010795013</v>
      </c>
      <c r="F557" s="7" t="str">
        <f>IFERROR(VLOOKUP($B557, '[2]Official Price List'!$B$1:$N$1800, 9, FALSE), "")</f>
        <v>EA</v>
      </c>
      <c r="G557" s="7">
        <f>IFERROR(IF(VLOOKUP($B557, '[2]Official Price List'!$B$1:$N$1800, 10, FALSE)=0, "", VLOOKUP($B557, '[2]Official Price List'!$B$1:$N$1800, 10, FALSE)), "")</f>
        <v>1</v>
      </c>
      <c r="H557" s="8" t="str">
        <f>IFERROR(VLOOKUP($B557, '[2]Official Price List'!$B$1:$N$1800, 11, FALSE), "")</f>
        <v>671436236181</v>
      </c>
      <c r="I557" s="8">
        <f>IFERROR(VLOOKUP($B557, '[2]Official Price List'!$B$1:$N$1800, 12, FALSE), "")</f>
        <v>0</v>
      </c>
    </row>
    <row r="558" spans="1:9" x14ac:dyDescent="0.25">
      <c r="A558" s="5"/>
      <c r="B558" s="1" t="str">
        <f>IF('[2]Official Price List'!B554="", "", '[2]Official Price List'!B554)</f>
        <v>F-35838-SS</v>
      </c>
      <c r="C558" s="1" t="str">
        <f>IF('[2]Official Price List'!C554="", "", '[2]Official Price List'!C554)</f>
        <v>INSULATION</v>
      </c>
      <c r="D558" s="1" t="str">
        <f>IF('[2]Official Price List'!G554="", "", '[2]Official Price List'!G554)</f>
        <v>INNOFOAM, SELF-SEALING 3 5/8" ID X 3/8" WALL, 48'</v>
      </c>
      <c r="E558" s="6">
        <f>IFERROR(VLOOKUP($B558, '[2]Official Price List'!$B$1:$F$1800, IF(LEFT($A$1, 4)="West", 3, IF(LEFT($A$1,4)="East", 4, 5)), FALSE), "")</f>
        <v>94.340920143933502</v>
      </c>
      <c r="F558" s="7" t="str">
        <f>IFERROR(VLOOKUP($B558, '[2]Official Price List'!$B$1:$N$1800, 9, FALSE), "")</f>
        <v>EA</v>
      </c>
      <c r="G558" s="7">
        <f>IFERROR(IF(VLOOKUP($B558, '[2]Official Price List'!$B$1:$N$1800, 10, FALSE)=0, "", VLOOKUP($B558, '[2]Official Price List'!$B$1:$N$1800, 10, FALSE)), "")</f>
        <v>1</v>
      </c>
      <c r="H558" s="8" t="str">
        <f>IFERROR(VLOOKUP($B558, '[2]Official Price List'!$B$1:$N$1800, 11, FALSE), "")</f>
        <v>671436236198</v>
      </c>
      <c r="I558" s="8">
        <f>IFERROR(VLOOKUP($B558, '[2]Official Price List'!$B$1:$N$1800, 12, FALSE), "")</f>
        <v>0</v>
      </c>
    </row>
    <row r="559" spans="1:9" x14ac:dyDescent="0.25">
      <c r="A559" s="5"/>
      <c r="B559" s="1" t="str">
        <f>IF('[2]Official Price List'!B555="", "", '[2]Official Price List'!B555)</f>
        <v>F-41210-HS</v>
      </c>
      <c r="C559" s="1" t="str">
        <f>IF('[2]Official Price List'!C555="", "", '[2]Official Price List'!C555)</f>
        <v>INSULATION</v>
      </c>
      <c r="D559" s="1" t="str">
        <f>IF('[2]Official Price List'!G555="", "", '[2]Official Price List'!G555)</f>
        <v xml:space="preserve">INNOFOAM, HALF-SLIT 4 1/2" ID X 1" WALL, 18' </v>
      </c>
      <c r="E559" s="6">
        <f>IFERROR(VLOOKUP($B559, '[2]Official Price List'!$B$1:$F$1800, IF(LEFT($A$1, 4)="West", 3, IF(LEFT($A$1,4)="East", 4, 5)), FALSE), "")</f>
        <v>65.962140690085747</v>
      </c>
      <c r="F559" s="7" t="str">
        <f>IFERROR(VLOOKUP($B559, '[2]Official Price List'!$B$1:$N$1800, 9, FALSE), "")</f>
        <v>EA</v>
      </c>
      <c r="G559" s="7">
        <f>IFERROR(IF(VLOOKUP($B559, '[2]Official Price List'!$B$1:$N$1800, 10, FALSE)=0, "", VLOOKUP($B559, '[2]Official Price List'!$B$1:$N$1800, 10, FALSE)), "")</f>
        <v>1</v>
      </c>
      <c r="H559" s="8" t="str">
        <f>IFERROR(VLOOKUP($B559, '[2]Official Price List'!$B$1:$N$1800, 11, FALSE), "")</f>
        <v>671436236204</v>
      </c>
      <c r="I559" s="8">
        <f>IFERROR(VLOOKUP($B559, '[2]Official Price List'!$B$1:$N$1800, 12, FALSE), "")</f>
        <v>0</v>
      </c>
    </row>
    <row r="560" spans="1:9" x14ac:dyDescent="0.25">
      <c r="A560" s="5"/>
      <c r="B560" s="1" t="str">
        <f>IF('[2]Official Price List'!B556="", "", '[2]Official Price List'!B556)</f>
        <v>F-41210-SS</v>
      </c>
      <c r="C560" s="1" t="str">
        <f>IF('[2]Official Price List'!C556="", "", '[2]Official Price List'!C556)</f>
        <v>INSULATION</v>
      </c>
      <c r="D560" s="1" t="str">
        <f>IF('[2]Official Price List'!G556="", "", '[2]Official Price List'!G556)</f>
        <v xml:space="preserve">INNOFOAM, SELF-SEALING 4 1/2" ID X 1" WALL, 18' </v>
      </c>
      <c r="E560" s="6">
        <f>IFERROR(VLOOKUP($B560, '[2]Official Price List'!$B$1:$F$1800, IF(LEFT($A$1, 4)="West", 3, IF(LEFT($A$1,4)="East", 4, 5)), FALSE), "")</f>
        <v>177.18000000000004</v>
      </c>
      <c r="F560" s="7" t="str">
        <f>IFERROR(VLOOKUP($B560, '[2]Official Price List'!$B$1:$N$1800, 9, FALSE), "")</f>
        <v>EA</v>
      </c>
      <c r="G560" s="7">
        <f>IFERROR(IF(VLOOKUP($B560, '[2]Official Price List'!$B$1:$N$1800, 10, FALSE)=0, "", VLOOKUP($B560, '[2]Official Price List'!$B$1:$N$1800, 10, FALSE)), "")</f>
        <v>1</v>
      </c>
      <c r="H560" s="8" t="str">
        <f>IFERROR(VLOOKUP($B560, '[2]Official Price List'!$B$1:$N$1800, 11, FALSE), "")</f>
        <v>671436232602</v>
      </c>
      <c r="I560" s="8">
        <f>IFERROR(VLOOKUP($B560, '[2]Official Price List'!$B$1:$N$1800, 12, FALSE), "")</f>
        <v>0</v>
      </c>
    </row>
    <row r="561" spans="1:9" x14ac:dyDescent="0.25">
      <c r="A561" s="5"/>
      <c r="B561" s="1" t="str">
        <f>IF('[2]Official Price List'!B557="", "", '[2]Official Price List'!B557)</f>
        <v>F-41212-HS</v>
      </c>
      <c r="C561" s="1" t="str">
        <f>IF('[2]Official Price List'!C557="", "", '[2]Official Price List'!C557)</f>
        <v>INSULATION</v>
      </c>
      <c r="D561" s="1" t="str">
        <f>IF('[2]Official Price List'!G557="", "", '[2]Official Price List'!G557)</f>
        <v>INNOFOAM, HALF-SLIT 4 1/2" ID X 1/2" WALL 24'</v>
      </c>
      <c r="E561" s="6">
        <f>IFERROR(VLOOKUP($B561, '[2]Official Price List'!$B$1:$F$1800, IF(LEFT($A$1, 4)="West", 3, IF(LEFT($A$1,4)="East", 4, 5)), FALSE), "")</f>
        <v>41.909858664541424</v>
      </c>
      <c r="F561" s="7" t="str">
        <f>IFERROR(VLOOKUP($B561, '[2]Official Price List'!$B$1:$N$1800, 9, FALSE), "")</f>
        <v>EA</v>
      </c>
      <c r="G561" s="7">
        <f>IFERROR(IF(VLOOKUP($B561, '[2]Official Price List'!$B$1:$N$1800, 10, FALSE)=0, "", VLOOKUP($B561, '[2]Official Price List'!$B$1:$N$1800, 10, FALSE)), "")</f>
        <v>1</v>
      </c>
      <c r="H561" s="8" t="str">
        <f>IFERROR(VLOOKUP($B561, '[2]Official Price List'!$B$1:$N$1800, 11, FALSE), "")</f>
        <v>671436235115</v>
      </c>
      <c r="I561" s="8">
        <f>IFERROR(VLOOKUP($B561, '[2]Official Price List'!$B$1:$N$1800, 12, FALSE), "")</f>
        <v>0</v>
      </c>
    </row>
    <row r="562" spans="1:9" x14ac:dyDescent="0.25">
      <c r="A562" s="5"/>
      <c r="B562" s="1" t="str">
        <f>IF('[2]Official Price List'!B558="", "", '[2]Official Price List'!B558)</f>
        <v>F-41212-SS</v>
      </c>
      <c r="C562" s="1" t="str">
        <f>IF('[2]Official Price List'!C558="", "", '[2]Official Price List'!C558)</f>
        <v>INSULATION</v>
      </c>
      <c r="D562" s="1" t="str">
        <f>IF('[2]Official Price List'!G558="", "", '[2]Official Price List'!G558)</f>
        <v xml:space="preserve">INNOFOAM, SELF-SEALING 4 1/2" ID X 1/2" WALL,24' </v>
      </c>
      <c r="E562" s="6">
        <f>IFERROR(VLOOKUP($B562, '[2]Official Price List'!$B$1:$F$1800, IF(LEFT($A$1, 4)="West", 3, IF(LEFT($A$1,4)="East", 4, 5)), FALSE), "")</f>
        <v>92.91</v>
      </c>
      <c r="F562" s="7" t="str">
        <f>IFERROR(VLOOKUP($B562, '[2]Official Price List'!$B$1:$N$1800, 9, FALSE), "")</f>
        <v>EA</v>
      </c>
      <c r="G562" s="7">
        <f>IFERROR(IF(VLOOKUP($B562, '[2]Official Price List'!$B$1:$N$1800, 10, FALSE)=0, "", VLOOKUP($B562, '[2]Official Price List'!$B$1:$N$1800, 10, FALSE)), "")</f>
        <v>1</v>
      </c>
      <c r="H562" s="8" t="str">
        <f>IFERROR(VLOOKUP($B562, '[2]Official Price List'!$B$1:$N$1800, 11, FALSE), "")</f>
        <v>671436232381</v>
      </c>
      <c r="I562" s="8">
        <f>IFERROR(VLOOKUP($B562, '[2]Official Price List'!$B$1:$N$1800, 12, FALSE), "")</f>
        <v>0</v>
      </c>
    </row>
    <row r="563" spans="1:9" x14ac:dyDescent="0.25">
      <c r="A563" s="5"/>
      <c r="B563" s="1" t="str">
        <f>IF('[2]Official Price List'!B559="", "", '[2]Official Price List'!B559)</f>
        <v>F-41234-SS</v>
      </c>
      <c r="C563" s="1" t="str">
        <f>IF('[2]Official Price List'!C559="", "", '[2]Official Price List'!C559)</f>
        <v>INSULATION</v>
      </c>
      <c r="D563" s="1" t="str">
        <f>IF('[2]Official Price List'!G559="", "", '[2]Official Price List'!G559)</f>
        <v>INNOFOAM, SELF-SEALING 4 1/2" ID X 3/4" WALL, 24'</v>
      </c>
      <c r="E563" s="6">
        <f>IFERROR(VLOOKUP($B563, '[2]Official Price List'!$B$1:$F$1800, IF(LEFT($A$1, 4)="West", 3, IF(LEFT($A$1,4)="East", 4, 5)), FALSE), "")</f>
        <v>139.68</v>
      </c>
      <c r="F563" s="7" t="str">
        <f>IFERROR(VLOOKUP($B563, '[2]Official Price List'!$B$1:$N$1800, 9, FALSE), "")</f>
        <v>EA</v>
      </c>
      <c r="G563" s="7">
        <f>IFERROR(IF(VLOOKUP($B563, '[2]Official Price List'!$B$1:$N$1800, 10, FALSE)=0, "", VLOOKUP($B563, '[2]Official Price List'!$B$1:$N$1800, 10, FALSE)), "")</f>
        <v>1</v>
      </c>
      <c r="H563" s="8" t="str">
        <f>IFERROR(VLOOKUP($B563, '[2]Official Price List'!$B$1:$N$1800, 11, FALSE), "")</f>
        <v>671436230363</v>
      </c>
      <c r="I563" s="8">
        <f>IFERROR(VLOOKUP($B563, '[2]Official Price List'!$B$1:$N$1800, 12, FALSE), "")</f>
        <v>0</v>
      </c>
    </row>
    <row r="564" spans="1:9" x14ac:dyDescent="0.25">
      <c r="A564" s="5"/>
      <c r="B564" s="1" t="str">
        <f>IF('[2]Official Price List'!B560="", "", '[2]Official Price List'!B560)</f>
        <v>F-41238-HS</v>
      </c>
      <c r="C564" s="1" t="str">
        <f>IF('[2]Official Price List'!C560="", "", '[2]Official Price List'!C560)</f>
        <v>INSULATION</v>
      </c>
      <c r="D564" s="1" t="str">
        <f>IF('[2]Official Price List'!G560="", "", '[2]Official Price List'!G560)</f>
        <v>INNOFOAM, HALF-SLIT 4 1/2" ID X 3/8" WALL, 36'</v>
      </c>
      <c r="E564" s="6">
        <f>IFERROR(VLOOKUP($B564, '[2]Official Price List'!$B$1:$F$1800, IF(LEFT($A$1, 4)="West", 3, IF(LEFT($A$1,4)="East", 4, 5)), FALSE), "")</f>
        <v>44.739538902840749</v>
      </c>
      <c r="F564" s="7" t="str">
        <f>IFERROR(VLOOKUP($B564, '[2]Official Price List'!$B$1:$N$1800, 9, FALSE), "")</f>
        <v>EA</v>
      </c>
      <c r="G564" s="7">
        <f>IFERROR(IF(VLOOKUP($B564, '[2]Official Price List'!$B$1:$N$1800, 10, FALSE)=0, "", VLOOKUP($B564, '[2]Official Price List'!$B$1:$N$1800, 10, FALSE)), "")</f>
        <v>1</v>
      </c>
      <c r="H564" s="8" t="str">
        <f>IFERROR(VLOOKUP($B564, '[2]Official Price List'!$B$1:$N$1800, 11, FALSE), "")</f>
        <v>671436236211</v>
      </c>
      <c r="I564" s="8">
        <f>IFERROR(VLOOKUP($B564, '[2]Official Price List'!$B$1:$N$1800, 12, FALSE), "")</f>
        <v>0</v>
      </c>
    </row>
    <row r="565" spans="1:9" x14ac:dyDescent="0.25">
      <c r="A565" s="5"/>
      <c r="B565" s="1" t="str">
        <f>IF('[2]Official Price List'!B561="", "", '[2]Official Price List'!B561)</f>
        <v>F-41238-SS</v>
      </c>
      <c r="C565" s="1" t="str">
        <f>IF('[2]Official Price List'!C561="", "", '[2]Official Price List'!C561)</f>
        <v>INSULATION</v>
      </c>
      <c r="D565" s="1" t="str">
        <f>IF('[2]Official Price List'!G561="", "", '[2]Official Price List'!G561)</f>
        <v>INNOFOAM, SELF-SEALING 4 1/2" ID X 3/8" WALL, 36'</v>
      </c>
      <c r="E565" s="6">
        <f>IFERROR(VLOOKUP($B565, '[2]Official Price List'!$B$1:$F$1800, IF(LEFT($A$1, 4)="West", 3, IF(LEFT($A$1,4)="East", 4, 5)), FALSE), "")</f>
        <v>94.340920143933502</v>
      </c>
      <c r="F565" s="7" t="str">
        <f>IFERROR(VLOOKUP($B565, '[2]Official Price List'!$B$1:$N$1800, 9, FALSE), "")</f>
        <v>EA</v>
      </c>
      <c r="G565" s="7">
        <f>IFERROR(IF(VLOOKUP($B565, '[2]Official Price List'!$B$1:$N$1800, 10, FALSE)=0, "", VLOOKUP($B565, '[2]Official Price List'!$B$1:$N$1800, 10, FALSE)), "")</f>
        <v>1</v>
      </c>
      <c r="H565" s="8" t="str">
        <f>IFERROR(VLOOKUP($B565, '[2]Official Price List'!$B$1:$N$1800, 11, FALSE), "")</f>
        <v>671436236228</v>
      </c>
      <c r="I565" s="8">
        <f>IFERROR(VLOOKUP($B565, '[2]Official Price List'!$B$1:$N$1800, 12, FALSE), "")</f>
        <v>0</v>
      </c>
    </row>
    <row r="566" spans="1:9" x14ac:dyDescent="0.25">
      <c r="A566" s="5"/>
      <c r="B566" s="1" t="str">
        <f>IF('[2]Official Price List'!B562="", "", '[2]Official Price List'!B562)</f>
        <v>F-41810-HS</v>
      </c>
      <c r="C566" s="1" t="str">
        <f>IF('[2]Official Price List'!C562="", "", '[2]Official Price List'!C562)</f>
        <v>INSULATION</v>
      </c>
      <c r="D566" s="1" t="str">
        <f>IF('[2]Official Price List'!G562="", "", '[2]Official Price List'!G562)</f>
        <v xml:space="preserve">INNOFOAM, HALF-SLIT 4 1/8" ID X 1" WALL, 18" </v>
      </c>
      <c r="E566" s="6">
        <f>IFERROR(VLOOKUP($B566, '[2]Official Price List'!$B$1:$F$1800, IF(LEFT($A$1, 4)="West", 3, IF(LEFT($A$1,4)="East", 4, 5)), FALSE), "")</f>
        <v>64.241389193822641</v>
      </c>
      <c r="F566" s="7" t="str">
        <f>IFERROR(VLOOKUP($B566, '[2]Official Price List'!$B$1:$N$1800, 9, FALSE), "")</f>
        <v>EA</v>
      </c>
      <c r="G566" s="7">
        <f>IFERROR(IF(VLOOKUP($B566, '[2]Official Price List'!$B$1:$N$1800, 10, FALSE)=0, "", VLOOKUP($B566, '[2]Official Price List'!$B$1:$N$1800, 10, FALSE)), "")</f>
        <v>1</v>
      </c>
      <c r="H566" s="8" t="str">
        <f>IFERROR(VLOOKUP($B566, '[2]Official Price List'!$B$1:$N$1800, 11, FALSE), "")</f>
        <v>671436230783</v>
      </c>
      <c r="I566" s="8">
        <f>IFERROR(VLOOKUP($B566, '[2]Official Price List'!$B$1:$N$1800, 12, FALSE), "")</f>
        <v>0</v>
      </c>
    </row>
    <row r="567" spans="1:9" x14ac:dyDescent="0.25">
      <c r="A567" s="5"/>
      <c r="B567" s="1" t="str">
        <f>IF('[2]Official Price List'!B563="", "", '[2]Official Price List'!B563)</f>
        <v>F-41810-SS</v>
      </c>
      <c r="C567" s="1" t="str">
        <f>IF('[2]Official Price List'!C563="", "", '[2]Official Price List'!C563)</f>
        <v>INSULATION</v>
      </c>
      <c r="D567" s="1" t="str">
        <f>IF('[2]Official Price List'!G563="", "", '[2]Official Price List'!G563)</f>
        <v xml:space="preserve">INNOFOAM, SELF-SEALING 4 1/8" ID X 1" WALL, 18' </v>
      </c>
      <c r="E567" s="6">
        <f>IFERROR(VLOOKUP($B567, '[2]Official Price List'!$B$1:$F$1800, IF(LEFT($A$1, 4)="West", 3, IF(LEFT($A$1,4)="East", 4, 5)), FALSE), "")</f>
        <v>162.27000000000004</v>
      </c>
      <c r="F567" s="7" t="str">
        <f>IFERROR(VLOOKUP($B567, '[2]Official Price List'!$B$1:$N$1800, 9, FALSE), "")</f>
        <v>EA</v>
      </c>
      <c r="G567" s="7">
        <f>IFERROR(IF(VLOOKUP($B567, '[2]Official Price List'!$B$1:$N$1800, 10, FALSE)=0, "", VLOOKUP($B567, '[2]Official Price List'!$B$1:$N$1800, 10, FALSE)), "")</f>
        <v>1</v>
      </c>
      <c r="H567" s="8" t="str">
        <f>IFERROR(VLOOKUP($B567, '[2]Official Price List'!$B$1:$N$1800, 11, FALSE), "")</f>
        <v>671436230370</v>
      </c>
      <c r="I567" s="8">
        <f>IFERROR(VLOOKUP($B567, '[2]Official Price List'!$B$1:$N$1800, 12, FALSE), "")</f>
        <v>0</v>
      </c>
    </row>
    <row r="568" spans="1:9" x14ac:dyDescent="0.25">
      <c r="A568" s="5"/>
      <c r="B568" s="1" t="str">
        <f>IF('[2]Official Price List'!B564="", "", '[2]Official Price List'!B564)</f>
        <v>F-41812-HS</v>
      </c>
      <c r="C568" s="1" t="str">
        <f>IF('[2]Official Price List'!C564="", "", '[2]Official Price List'!C564)</f>
        <v>INSULATION</v>
      </c>
      <c r="D568" s="1" t="str">
        <f>IF('[2]Official Price List'!G564="", "", '[2]Official Price List'!G564)</f>
        <v>INNOFOAM, HALF-SLIT 4 1/8" ID X 1/2" WALL, 24'</v>
      </c>
      <c r="E568" s="6">
        <f>IFERROR(VLOOKUP($B568, '[2]Official Price List'!$B$1:$F$1800, IF(LEFT($A$1, 4)="West", 3, IF(LEFT($A$1,4)="East", 4, 5)), FALSE), "")</f>
        <v>66.038644100753459</v>
      </c>
      <c r="F568" s="7" t="str">
        <f>IFERROR(VLOOKUP($B568, '[2]Official Price List'!$B$1:$N$1800, 9, FALSE), "")</f>
        <v>EA</v>
      </c>
      <c r="G568" s="7">
        <f>IFERROR(IF(VLOOKUP($B568, '[2]Official Price List'!$B$1:$N$1800, 10, FALSE)=0, "", VLOOKUP($B568, '[2]Official Price List'!$B$1:$N$1800, 10, FALSE)), "")</f>
        <v>1</v>
      </c>
      <c r="H568" s="8" t="str">
        <f>IFERROR(VLOOKUP($B568, '[2]Official Price List'!$B$1:$N$1800, 11, FALSE), "")</f>
        <v>671436230790</v>
      </c>
      <c r="I568" s="8">
        <f>IFERROR(VLOOKUP($B568, '[2]Official Price List'!$B$1:$N$1800, 12, FALSE), "")</f>
        <v>0</v>
      </c>
    </row>
    <row r="569" spans="1:9" x14ac:dyDescent="0.25">
      <c r="A569" s="5"/>
      <c r="B569" s="1" t="str">
        <f>IF('[2]Official Price List'!B565="", "", '[2]Official Price List'!B565)</f>
        <v>F-41812-SS</v>
      </c>
      <c r="C569" s="1" t="str">
        <f>IF('[2]Official Price List'!C565="", "", '[2]Official Price List'!C565)</f>
        <v>INSULATION</v>
      </c>
      <c r="D569" s="1" t="str">
        <f>IF('[2]Official Price List'!G565="", "", '[2]Official Price List'!G565)</f>
        <v>INNOFOAM, SELF-SEALING 4 1/8" ID X 1/2" WALL, 24'</v>
      </c>
      <c r="E569" s="6">
        <f>IFERROR(VLOOKUP($B569, '[2]Official Price List'!$B$1:$F$1800, IF(LEFT($A$1, 4)="West", 3, IF(LEFT($A$1,4)="East", 4, 5)), FALSE), "")</f>
        <v>82.62</v>
      </c>
      <c r="F569" s="7" t="str">
        <f>IFERROR(VLOOKUP($B569, '[2]Official Price List'!$B$1:$N$1800, 9, FALSE), "")</f>
        <v>EA</v>
      </c>
      <c r="G569" s="7">
        <f>IFERROR(IF(VLOOKUP($B569, '[2]Official Price List'!$B$1:$N$1800, 10, FALSE)=0, "", VLOOKUP($B569, '[2]Official Price List'!$B$1:$N$1800, 10, FALSE)), "")</f>
        <v>1</v>
      </c>
      <c r="H569" s="8" t="str">
        <f>IFERROR(VLOOKUP($B569, '[2]Official Price List'!$B$1:$N$1800, 11, FALSE), "")</f>
        <v>671436230387</v>
      </c>
      <c r="I569" s="8">
        <f>IFERROR(VLOOKUP($B569, '[2]Official Price List'!$B$1:$N$1800, 12, FALSE), "")</f>
        <v>0</v>
      </c>
    </row>
    <row r="570" spans="1:9" x14ac:dyDescent="0.25">
      <c r="A570" s="5"/>
      <c r="B570" s="1" t="str">
        <f>IF('[2]Official Price List'!B566="", "", '[2]Official Price List'!B566)</f>
        <v>F-41834-HS</v>
      </c>
      <c r="C570" s="1" t="str">
        <f>IF('[2]Official Price List'!C566="", "", '[2]Official Price List'!C566)</f>
        <v>INSULATION</v>
      </c>
      <c r="D570" s="1" t="str">
        <f>IF('[2]Official Price List'!G566="", "", '[2]Official Price List'!G566)</f>
        <v>INNOFOAM, HALF-SLIT 4 1/8" ID X 3/4" WALL, 24'</v>
      </c>
      <c r="E570" s="6">
        <f>IFERROR(VLOOKUP($B570, '[2]Official Price List'!$B$1:$F$1800, IF(LEFT($A$1, 4)="West", 3, IF(LEFT($A$1,4)="East", 4, 5)), FALSE), "")</f>
        <v>63.476610751039026</v>
      </c>
      <c r="F570" s="7" t="str">
        <f>IFERROR(VLOOKUP($B570, '[2]Official Price List'!$B$1:$N$1800, 9, FALSE), "")</f>
        <v>EA</v>
      </c>
      <c r="G570" s="7">
        <f>IFERROR(IF(VLOOKUP($B570, '[2]Official Price List'!$B$1:$N$1800, 10, FALSE)=0, "", VLOOKUP($B570, '[2]Official Price List'!$B$1:$N$1800, 10, FALSE)), "")</f>
        <v>1</v>
      </c>
      <c r="H570" s="8" t="str">
        <f>IFERROR(VLOOKUP($B570, '[2]Official Price List'!$B$1:$N$1800, 11, FALSE), "")</f>
        <v>671436230806</v>
      </c>
      <c r="I570" s="8">
        <f>IFERROR(VLOOKUP($B570, '[2]Official Price List'!$B$1:$N$1800, 12, FALSE), "")</f>
        <v>0</v>
      </c>
    </row>
    <row r="571" spans="1:9" x14ac:dyDescent="0.25">
      <c r="A571" s="5"/>
      <c r="B571" s="1" t="str">
        <f>IF('[2]Official Price List'!B567="", "", '[2]Official Price List'!B567)</f>
        <v>F-41834-SS</v>
      </c>
      <c r="C571" s="1" t="str">
        <f>IF('[2]Official Price List'!C567="", "", '[2]Official Price List'!C567)</f>
        <v>INSULATION</v>
      </c>
      <c r="D571" s="1" t="str">
        <f>IF('[2]Official Price List'!G567="", "", '[2]Official Price List'!G567)</f>
        <v>INNOFOAM, SELF-SEALING 4 1/8" ID X 3/4" WALL, 24'</v>
      </c>
      <c r="E571" s="6">
        <f>IFERROR(VLOOKUP($B571, '[2]Official Price List'!$B$1:$F$1800, IF(LEFT($A$1, 4)="West", 3, IF(LEFT($A$1,4)="East", 4, 5)), FALSE), "")</f>
        <v>139.71</v>
      </c>
      <c r="F571" s="7" t="str">
        <f>IFERROR(VLOOKUP($B571, '[2]Official Price List'!$B$1:$N$1800, 9, FALSE), "")</f>
        <v>EA</v>
      </c>
      <c r="G571" s="7">
        <f>IFERROR(IF(VLOOKUP($B571, '[2]Official Price List'!$B$1:$N$1800, 10, FALSE)=0, "", VLOOKUP($B571, '[2]Official Price List'!$B$1:$N$1800, 10, FALSE)), "")</f>
        <v>1</v>
      </c>
      <c r="H571" s="8" t="str">
        <f>IFERROR(VLOOKUP($B571, '[2]Official Price List'!$B$1:$N$1800, 11, FALSE), "")</f>
        <v>671436230394</v>
      </c>
      <c r="I571" s="8">
        <f>IFERROR(VLOOKUP($B571, '[2]Official Price List'!$B$1:$N$1800, 12, FALSE), "")</f>
        <v>0</v>
      </c>
    </row>
    <row r="572" spans="1:9" x14ac:dyDescent="0.25">
      <c r="A572" s="5"/>
      <c r="B572" s="1" t="str">
        <f>IF('[2]Official Price List'!B568="", "", '[2]Official Price List'!B568)</f>
        <v>F-41838-SS</v>
      </c>
      <c r="C572" s="1" t="str">
        <f>IF('[2]Official Price List'!C568="", "", '[2]Official Price List'!C568)</f>
        <v>INSULATION</v>
      </c>
      <c r="D572" s="1" t="str">
        <f>IF('[2]Official Price List'!G568="", "", '[2]Official Price List'!G568)</f>
        <v>INNOFOAM, SELF-SEALING 4 1/8" ID X 3/8" WALL 36'</v>
      </c>
      <c r="E572" s="6">
        <f>IFERROR(VLOOKUP($B572, '[2]Official Price List'!$B$1:$F$1800, IF(LEFT($A$1, 4)="West", 3, IF(LEFT($A$1,4)="East", 4, 5)), FALSE), "")</f>
        <v>52.76971255206859</v>
      </c>
      <c r="F572" s="7" t="str">
        <f>IFERROR(VLOOKUP($B572, '[2]Official Price List'!$B$1:$N$1800, 9, FALSE), "")</f>
        <v>EA</v>
      </c>
      <c r="G572" s="7">
        <f>IFERROR(IF(VLOOKUP($B572, '[2]Official Price List'!$B$1:$N$1800, 10, FALSE)=0, "", VLOOKUP($B572, '[2]Official Price List'!$B$1:$N$1800, 10, FALSE)), "")</f>
        <v>1</v>
      </c>
      <c r="H572" s="8" t="str">
        <f>IFERROR(VLOOKUP($B572, '[2]Official Price List'!$B$1:$N$1800, 11, FALSE), "")</f>
        <v>671436233371</v>
      </c>
      <c r="I572" s="8">
        <f>IFERROR(VLOOKUP($B572, '[2]Official Price List'!$B$1:$N$1800, 12, FALSE), "")</f>
        <v>0</v>
      </c>
    </row>
    <row r="573" spans="1:9" x14ac:dyDescent="0.25">
      <c r="A573" s="5"/>
      <c r="B573" s="1" t="str">
        <f>IF('[2]Official Price List'!B569="", "", '[2]Official Price List'!B569)</f>
        <v>R-0313</v>
      </c>
      <c r="C573" s="1" t="str">
        <f>IF('[2]Official Price List'!C569="", "", '[2]Official Price List'!C569)</f>
        <v>RAPID-FIT</v>
      </c>
      <c r="D573" s="1" t="str">
        <f>IF('[2]Official Price List'!G569="", "", '[2]Official Price List'!G569)</f>
        <v>RF-4, CHROME, ABS TOUCH TOE STOPPER WITH HUB ADAPTER</v>
      </c>
      <c r="E573" s="6">
        <f>IFERROR(VLOOKUP($B573, '[2]Official Price List'!$B$1:$F$1800, IF(LEFT($A$1, 4)="West", 3, IF(LEFT($A$1,4)="East", 4, 5)), FALSE), "")</f>
        <v>25.666316422580639</v>
      </c>
      <c r="F573" s="7" t="str">
        <f>IFERROR(VLOOKUP($B573, '[2]Official Price List'!$B$1:$N$1800, 9, FALSE), "")</f>
        <v>EA</v>
      </c>
      <c r="G573" s="7">
        <f>IFERROR(IF(VLOOKUP($B573, '[2]Official Price List'!$B$1:$N$1800, 10, FALSE)=0, "", VLOOKUP($B573, '[2]Official Price List'!$B$1:$N$1800, 10, FALSE)), "")</f>
        <v>20</v>
      </c>
      <c r="H573" s="8" t="str">
        <f>IFERROR(VLOOKUP($B573, '[2]Official Price List'!$B$1:$N$1800, 11, FALSE), "")</f>
        <v>671436001147</v>
      </c>
      <c r="I573" s="8">
        <f>IFERROR(VLOOKUP($B573, '[2]Official Price List'!$B$1:$N$1800, 12, FALSE), "")</f>
        <v>0</v>
      </c>
    </row>
    <row r="574" spans="1:9" x14ac:dyDescent="0.25">
      <c r="A574" s="5"/>
      <c r="B574" s="1" t="str">
        <f>IF('[2]Official Price List'!B570="", "", '[2]Official Price List'!B570)</f>
        <v>R-0350-RK</v>
      </c>
      <c r="C574" s="1" t="str">
        <f>IF('[2]Official Price List'!C570="", "", '[2]Official Price List'!C570)</f>
        <v>RAPID-FIT</v>
      </c>
      <c r="D574" s="1" t="str">
        <f>IF('[2]Official Price List'!G570="", "", '[2]Official Price List'!G570)</f>
        <v>TS-12 ROUGH IN KIT, ABS W/TEST, 1 HOLE, CHROME</v>
      </c>
      <c r="E574" s="6">
        <f>IFERROR(VLOOKUP($B574, '[2]Official Price List'!$B$1:$F$1800, IF(LEFT($A$1, 4)="West", 3, IF(LEFT($A$1,4)="East", 4, 5)), FALSE), "")</f>
        <v>36.343504054374186</v>
      </c>
      <c r="F574" s="7" t="str">
        <f>IFERROR(VLOOKUP($B574, '[2]Official Price List'!$B$1:$N$1800, 9, FALSE), "")</f>
        <v>EA</v>
      </c>
      <c r="G574" s="7">
        <f>IFERROR(IF(VLOOKUP($B574, '[2]Official Price List'!$B$1:$N$1800, 10, FALSE)=0, "", VLOOKUP($B574, '[2]Official Price List'!$B$1:$N$1800, 10, FALSE)), "")</f>
        <v>20</v>
      </c>
      <c r="H574" s="8" t="str">
        <f>IFERROR(VLOOKUP($B574, '[2]Official Price List'!$B$1:$N$1800, 11, FALSE), "")</f>
        <v>00671436212291</v>
      </c>
      <c r="I574" s="8">
        <f>IFERROR(VLOOKUP($B574, '[2]Official Price List'!$B$1:$N$1800, 12, FALSE), "")</f>
        <v>0</v>
      </c>
    </row>
    <row r="575" spans="1:9" x14ac:dyDescent="0.25">
      <c r="A575" s="5"/>
      <c r="B575" s="1" t="str">
        <f>IF('[2]Official Price List'!B571="", "", '[2]Official Price List'!B571)</f>
        <v>R-0351-RK</v>
      </c>
      <c r="C575" s="1" t="str">
        <f>IF('[2]Official Price List'!C571="", "", '[2]Official Price List'!C571)</f>
        <v>RAPID-FIT</v>
      </c>
      <c r="D575" s="1" t="str">
        <f>IF('[2]Official Price List'!G571="", "", '[2]Official Price List'!G571)</f>
        <v>TS-12 ROUGH IN KIT, PVC W/TEST, 1 HOLE, CHROME</v>
      </c>
      <c r="E575" s="6">
        <f>IFERROR(VLOOKUP($B575, '[2]Official Price List'!$B$1:$F$1800, IF(LEFT($A$1, 4)="West", 3, IF(LEFT($A$1,4)="East", 4, 5)), FALSE), "")</f>
        <v>35.586347719908055</v>
      </c>
      <c r="F575" s="7" t="str">
        <f>IFERROR(VLOOKUP($B575, '[2]Official Price List'!$B$1:$N$1800, 9, FALSE), "")</f>
        <v>EA</v>
      </c>
      <c r="G575" s="7">
        <f>IFERROR(IF(VLOOKUP($B575, '[2]Official Price List'!$B$1:$N$1800, 10, FALSE)=0, "", VLOOKUP($B575, '[2]Official Price List'!$B$1:$N$1800, 10, FALSE)), "")</f>
        <v>20</v>
      </c>
      <c r="H575" s="8" t="str">
        <f>IFERROR(VLOOKUP($B575, '[2]Official Price List'!$B$1:$N$1800, 11, FALSE), "")</f>
        <v>00671436212307</v>
      </c>
      <c r="I575" s="8">
        <f>IFERROR(VLOOKUP($B575, '[2]Official Price List'!$B$1:$N$1800, 12, FALSE), "")</f>
        <v>0</v>
      </c>
    </row>
    <row r="576" spans="1:9" x14ac:dyDescent="0.25">
      <c r="A576" s="5"/>
      <c r="B576" s="1" t="str">
        <f>IF('[2]Official Price List'!B572="", "", '[2]Official Price List'!B572)</f>
        <v>R-0364</v>
      </c>
      <c r="C576" s="1" t="str">
        <f>IF('[2]Official Price List'!C572="", "", '[2]Official Price List'!C572)</f>
        <v>RAPID-FIT</v>
      </c>
      <c r="D576" s="1" t="str">
        <f>IF('[2]Official Price List'!G572="", "", '[2]Official Price List'!G572)</f>
        <v>TS-12 KIT, ABS, L &amp; T W/TEST, FULL, CHROME 1 HOLE</v>
      </c>
      <c r="E576" s="6">
        <f>IFERROR(VLOOKUP($B576, '[2]Official Price List'!$B$1:$F$1800, IF(LEFT($A$1, 4)="West", 3, IF(LEFT($A$1,4)="East", 4, 5)), FALSE), "")</f>
        <v>34.392864006258058</v>
      </c>
      <c r="F576" s="7" t="str">
        <f>IFERROR(VLOOKUP($B576, '[2]Official Price List'!$B$1:$N$1800, 9, FALSE), "")</f>
        <v>EA</v>
      </c>
      <c r="G576" s="7">
        <f>IFERROR(IF(VLOOKUP($B576, '[2]Official Price List'!$B$1:$N$1800, 10, FALSE)=0, "", VLOOKUP($B576, '[2]Official Price List'!$B$1:$N$1800, 10, FALSE)), "")</f>
        <v>20</v>
      </c>
      <c r="H576" s="8" t="str">
        <f>IFERROR(VLOOKUP($B576, '[2]Official Price List'!$B$1:$N$1800, 11, FALSE), "")</f>
        <v>671436222641</v>
      </c>
      <c r="I576" s="8">
        <f>IFERROR(VLOOKUP($B576, '[2]Official Price List'!$B$1:$N$1800, 12, FALSE), "")</f>
        <v>0</v>
      </c>
    </row>
    <row r="577" spans="1:9" x14ac:dyDescent="0.25">
      <c r="A577" s="5"/>
      <c r="B577" s="1" t="str">
        <f>IF('[2]Official Price List'!B573="", "", '[2]Official Price List'!B573)</f>
        <v>R-0364-P</v>
      </c>
      <c r="C577" s="1" t="str">
        <f>IF('[2]Official Price List'!C573="", "", '[2]Official Price List'!C573)</f>
        <v>RAPID-FIT</v>
      </c>
      <c r="D577" s="1" t="str">
        <f>IF('[2]Official Price List'!G573="", "", '[2]Official Price List'!G573)</f>
        <v>TS-12 KIT, ABS, PUSH PULL W/TEST, FULL, CHROME 1 HOLE</v>
      </c>
      <c r="E577" s="6">
        <f>IFERROR(VLOOKUP($B577, '[2]Official Price List'!$B$1:$F$1800, IF(LEFT($A$1, 4)="West", 3, IF(LEFT($A$1,4)="East", 4, 5)), FALSE), "")</f>
        <v>35.547848245274182</v>
      </c>
      <c r="F577" s="7" t="str">
        <f>IFERROR(VLOOKUP($B577, '[2]Official Price List'!$B$1:$N$1800, 9, FALSE), "")</f>
        <v>EA</v>
      </c>
      <c r="G577" s="7">
        <f>IFERROR(IF(VLOOKUP($B577, '[2]Official Price List'!$B$1:$N$1800, 10, FALSE)=0, "", VLOOKUP($B577, '[2]Official Price List'!$B$1:$N$1800, 10, FALSE)), "")</f>
        <v>20</v>
      </c>
      <c r="H577" s="8" t="str">
        <f>IFERROR(VLOOKUP($B577, '[2]Official Price List'!$B$1:$N$1800, 11, FALSE), "")</f>
        <v>671436222658</v>
      </c>
      <c r="I577" s="8">
        <f>IFERROR(VLOOKUP($B577, '[2]Official Price List'!$B$1:$N$1800, 12, FALSE), "")</f>
        <v>0</v>
      </c>
    </row>
    <row r="578" spans="1:9" x14ac:dyDescent="0.25">
      <c r="A578" s="5"/>
      <c r="B578" s="1" t="str">
        <f>IF('[2]Official Price List'!B574="", "", '[2]Official Price List'!B574)</f>
        <v>R-0364-T</v>
      </c>
      <c r="C578" s="1" t="str">
        <f>IF('[2]Official Price List'!C574="", "", '[2]Official Price List'!C574)</f>
        <v>RAPID-FIT</v>
      </c>
      <c r="D578" s="1" t="str">
        <f>IF('[2]Official Price List'!G574="", "", '[2]Official Price List'!G574)</f>
        <v>TS-12 KIT, ABS, TOE TOUCH W/TEST, FULL, CHROME 1 HOLE</v>
      </c>
      <c r="E578" s="6">
        <f>IFERROR(VLOOKUP($B578, '[2]Official Price List'!$B$1:$F$1800, IF(LEFT($A$1, 4)="West", 3, IF(LEFT($A$1,4)="East", 4, 5)), FALSE), "")</f>
        <v>32.211227110338704</v>
      </c>
      <c r="F578" s="7" t="str">
        <f>IFERROR(VLOOKUP($B578, '[2]Official Price List'!$B$1:$N$1800, 9, FALSE), "")</f>
        <v>EA</v>
      </c>
      <c r="G578" s="7">
        <f>IFERROR(IF(VLOOKUP($B578, '[2]Official Price List'!$B$1:$N$1800, 10, FALSE)=0, "", VLOOKUP($B578, '[2]Official Price List'!$B$1:$N$1800, 10, FALSE)), "")</f>
        <v>20</v>
      </c>
      <c r="H578" s="8" t="str">
        <f>IFERROR(VLOOKUP($B578, '[2]Official Price List'!$B$1:$N$1800, 11, FALSE), "")</f>
        <v>671436222665</v>
      </c>
      <c r="I578" s="8">
        <f>IFERROR(VLOOKUP($B578, '[2]Official Price List'!$B$1:$N$1800, 12, FALSE), "")</f>
        <v>0</v>
      </c>
    </row>
    <row r="579" spans="1:9" x14ac:dyDescent="0.25">
      <c r="A579" s="5"/>
      <c r="B579" s="1" t="str">
        <f>IF('[2]Official Price List'!B575="", "", '[2]Official Price List'!B575)</f>
        <v>R-0376</v>
      </c>
      <c r="C579" s="1" t="str">
        <f>IF('[2]Official Price List'!C575="", "", '[2]Official Price List'!C575)</f>
        <v>RAPID-FIT</v>
      </c>
      <c r="D579" s="1" t="str">
        <f>IF('[2]Official Price List'!G575="", "", '[2]Official Price List'!G575)</f>
        <v>TS-12 KIT, PVC, L &amp; T, W/TEST, FULL, CHROME 1 HOLE</v>
      </c>
      <c r="E579" s="6">
        <f>IFERROR(VLOOKUP($B579, '[2]Official Price List'!$B$1:$F$1800, IF(LEFT($A$1, 4)="West", 3, IF(LEFT($A$1,4)="East", 4, 5)), FALSE), "")</f>
        <v>31.826232363999996</v>
      </c>
      <c r="F579" s="7" t="str">
        <f>IFERROR(VLOOKUP($B579, '[2]Official Price List'!$B$1:$N$1800, 9, FALSE), "")</f>
        <v>EA</v>
      </c>
      <c r="G579" s="7">
        <f>IFERROR(IF(VLOOKUP($B579, '[2]Official Price List'!$B$1:$N$1800, 10, FALSE)=0, "", VLOOKUP($B579, '[2]Official Price List'!$B$1:$N$1800, 10, FALSE)), "")</f>
        <v>20</v>
      </c>
      <c r="H579" s="8" t="str">
        <f>IFERROR(VLOOKUP($B579, '[2]Official Price List'!$B$1:$N$1800, 11, FALSE), "")</f>
        <v>671436222597</v>
      </c>
      <c r="I579" s="8">
        <f>IFERROR(VLOOKUP($B579, '[2]Official Price List'!$B$1:$N$1800, 12, FALSE), "")</f>
        <v>0</v>
      </c>
    </row>
    <row r="580" spans="1:9" x14ac:dyDescent="0.25">
      <c r="A580" s="5"/>
      <c r="B580" s="1" t="str">
        <f>IF('[2]Official Price List'!B576="", "", '[2]Official Price List'!B576)</f>
        <v>R-0376-T</v>
      </c>
      <c r="C580" s="1" t="str">
        <f>IF('[2]Official Price List'!C576="", "", '[2]Official Price List'!C576)</f>
        <v>RAPID-FIT</v>
      </c>
      <c r="D580" s="1" t="str">
        <f>IF('[2]Official Price List'!G576="", "", '[2]Official Price List'!G576)</f>
        <v>TS-12 KIT,PVC, TOE TOUCH W/TEST, FULL, CHROME 1 HOLE</v>
      </c>
      <c r="E580" s="6">
        <f>IFERROR(VLOOKUP($B580, '[2]Official Price List'!$B$1:$F$1800, IF(LEFT($A$1, 4)="West", 3, IF(LEFT($A$1,4)="East", 4, 5)), FALSE), "")</f>
        <v>37.857816723306442</v>
      </c>
      <c r="F580" s="7" t="str">
        <f>IFERROR(VLOOKUP($B580, '[2]Official Price List'!$B$1:$N$1800, 9, FALSE), "")</f>
        <v>EA</v>
      </c>
      <c r="G580" s="7">
        <f>IFERROR(IF(VLOOKUP($B580, '[2]Official Price List'!$B$1:$N$1800, 10, FALSE)=0, "", VLOOKUP($B580, '[2]Official Price List'!$B$1:$N$1800, 10, FALSE)), "")</f>
        <v>20</v>
      </c>
      <c r="H580" s="8" t="str">
        <f>IFERROR(VLOOKUP($B580, '[2]Official Price List'!$B$1:$N$1800, 11, FALSE), "")</f>
        <v>671436222610</v>
      </c>
      <c r="I580" s="8">
        <f>IFERROR(VLOOKUP($B580, '[2]Official Price List'!$B$1:$N$1800, 12, FALSE), "")</f>
        <v>0</v>
      </c>
    </row>
    <row r="581" spans="1:9" x14ac:dyDescent="0.25">
      <c r="A581" s="5"/>
      <c r="B581" s="1" t="str">
        <f>IF('[2]Official Price List'!B577="", "", '[2]Official Price List'!B577)</f>
        <v>R-0455</v>
      </c>
      <c r="C581" s="1" t="str">
        <f>IF('[2]Official Price List'!C577="", "", '[2]Official Price List'!C577)</f>
        <v>RAPID-FIT</v>
      </c>
      <c r="D581" s="1" t="str">
        <f>IF('[2]Official Price List'!G577="", "", '[2]Official Price List'!G577)</f>
        <v>TS-8, CHROME, PVC, LIFT &amp; TURN, 1 HOLE OVERFLOW PLATE W/ DRAIN ADAPTER</v>
      </c>
      <c r="E581" s="6">
        <f>IFERROR(VLOOKUP($B581, '[2]Official Price List'!$B$1:$F$1800, IF(LEFT($A$1, 4)="West", 3, IF(LEFT($A$1,4)="East", 4, 5)), FALSE), "")</f>
        <v>24.767995347790322</v>
      </c>
      <c r="F581" s="7" t="str">
        <f>IFERROR(VLOOKUP($B581, '[2]Official Price List'!$B$1:$N$1800, 9, FALSE), "")</f>
        <v>EA</v>
      </c>
      <c r="G581" s="7">
        <f>IFERROR(IF(VLOOKUP($B581, '[2]Official Price List'!$B$1:$N$1800, 10, FALSE)=0, "", VLOOKUP($B581, '[2]Official Price List'!$B$1:$N$1800, 10, FALSE)), "")</f>
        <v>20</v>
      </c>
      <c r="H581" s="8" t="str">
        <f>IFERROR(VLOOKUP($B581, '[2]Official Price List'!$B$1:$N$1800, 11, FALSE), "")</f>
        <v>00671436008887</v>
      </c>
      <c r="I581" s="8">
        <f>IFERROR(VLOOKUP($B581, '[2]Official Price List'!$B$1:$N$1800, 12, FALSE), "")</f>
        <v>0</v>
      </c>
    </row>
    <row r="582" spans="1:9" x14ac:dyDescent="0.25">
      <c r="A582" s="5"/>
      <c r="B582" s="1" t="str">
        <f>IF('[2]Official Price List'!B578="", "", '[2]Official Price List'!B578)</f>
        <v>R-0465</v>
      </c>
      <c r="C582" s="1" t="str">
        <f>IF('[2]Official Price List'!C578="", "", '[2]Official Price List'!C578)</f>
        <v>RAPID-FIT</v>
      </c>
      <c r="D582" s="1" t="str">
        <f>IF('[2]Official Price List'!G578="", "", '[2]Official Price List'!G578)</f>
        <v>TS-12 KIT,ABS, L &amp; T WITH TEST, FULL, 2 HOLE CHROME</v>
      </c>
      <c r="E582" s="6">
        <f>IFERROR(VLOOKUP($B582, '[2]Official Price List'!$B$1:$F$1800, IF(LEFT($A$1, 4)="West", 3, IF(LEFT($A$1,4)="East", 4, 5)), FALSE), "")</f>
        <v>36.574500902177405</v>
      </c>
      <c r="F582" s="7" t="str">
        <f>IFERROR(VLOOKUP($B582, '[2]Official Price List'!$B$1:$N$1800, 9, FALSE), "")</f>
        <v>EA</v>
      </c>
      <c r="G582" s="7">
        <f>IFERROR(IF(VLOOKUP($B582, '[2]Official Price List'!$B$1:$N$1800, 10, FALSE)=0, "", VLOOKUP($B582, '[2]Official Price List'!$B$1:$N$1800, 10, FALSE)), "")</f>
        <v>20</v>
      </c>
      <c r="H582" s="8" t="str">
        <f>IFERROR(VLOOKUP($B582, '[2]Official Price List'!$B$1:$N$1800, 11, FALSE), "")</f>
        <v>671436258268</v>
      </c>
      <c r="I582" s="8">
        <f>IFERROR(VLOOKUP($B582, '[2]Official Price List'!$B$1:$N$1800, 12, FALSE), "")</f>
        <v>0</v>
      </c>
    </row>
    <row r="583" spans="1:9" x14ac:dyDescent="0.25">
      <c r="A583" s="5"/>
      <c r="B583" s="1" t="str">
        <f>IF('[2]Official Price List'!B579="", "", '[2]Official Price List'!B579)</f>
        <v>R-0465-P</v>
      </c>
      <c r="C583" s="1" t="str">
        <f>IF('[2]Official Price List'!C579="", "", '[2]Official Price List'!C579)</f>
        <v>RAPID-FIT</v>
      </c>
      <c r="D583" s="1" t="str">
        <f>IF('[2]Official Price List'!G579="", "", '[2]Official Price List'!G579)</f>
        <v>TS-12 KIT,ABS,PUSH PULL, WITH TEST, FULL, 2 HOLE CHROME</v>
      </c>
      <c r="E583" s="6">
        <f>IFERROR(VLOOKUP($B583, '[2]Official Price List'!$B$1:$F$1800, IF(LEFT($A$1, 4)="West", 3, IF(LEFT($A$1,4)="East", 4, 5)), FALSE), "")</f>
        <v>36.574500902177405</v>
      </c>
      <c r="F583" s="7" t="str">
        <f>IFERROR(VLOOKUP($B583, '[2]Official Price List'!$B$1:$N$1800, 9, FALSE), "")</f>
        <v>EA</v>
      </c>
      <c r="G583" s="7">
        <f>IFERROR(IF(VLOOKUP($B583, '[2]Official Price List'!$B$1:$N$1800, 10, FALSE)=0, "", VLOOKUP($B583, '[2]Official Price List'!$B$1:$N$1800, 10, FALSE)), "")</f>
        <v>20</v>
      </c>
      <c r="H583" s="8" t="str">
        <f>IFERROR(VLOOKUP($B583, '[2]Official Price List'!$B$1:$N$1800, 11, FALSE), "")</f>
        <v>671436258282</v>
      </c>
      <c r="I583" s="8">
        <f>IFERROR(VLOOKUP($B583, '[2]Official Price List'!$B$1:$N$1800, 12, FALSE), "")</f>
        <v>0</v>
      </c>
    </row>
    <row r="584" spans="1:9" x14ac:dyDescent="0.25">
      <c r="A584" s="5"/>
      <c r="B584" s="1" t="str">
        <f>IF('[2]Official Price List'!B580="", "", '[2]Official Price List'!B580)</f>
        <v>R-0465-RK</v>
      </c>
      <c r="C584" s="1" t="str">
        <f>IF('[2]Official Price List'!C580="", "", '[2]Official Price List'!C580)</f>
        <v>RAPID-FIT</v>
      </c>
      <c r="D584" s="1" t="str">
        <f>IF('[2]Official Price List'!G580="", "", '[2]Official Price List'!G580)</f>
        <v>TS-12 ROUGH IN KIT, ABS, WITH TEST, FULL, 2 HOLE CHROME</v>
      </c>
      <c r="E584" s="6">
        <f>IFERROR(VLOOKUP($B584, '[2]Official Price List'!$B$1:$F$1800, IF(LEFT($A$1, 4)="West", 3, IF(LEFT($A$1,4)="East", 4, 5)), FALSE), "")</f>
        <v>35.980069013830445</v>
      </c>
      <c r="F584" s="7" t="str">
        <f>IFERROR(VLOOKUP($B584, '[2]Official Price List'!$B$1:$N$1800, 9, FALSE), "")</f>
        <v>EA</v>
      </c>
      <c r="G584" s="7">
        <f>IFERROR(IF(VLOOKUP($B584, '[2]Official Price List'!$B$1:$N$1800, 10, FALSE)=0, "", VLOOKUP($B584, '[2]Official Price List'!$B$1:$N$1800, 10, FALSE)), "")</f>
        <v>20</v>
      </c>
      <c r="H584" s="8" t="str">
        <f>IFERROR(VLOOKUP($B584, '[2]Official Price List'!$B$1:$N$1800, 11, FALSE), "")</f>
        <v>671436258343</v>
      </c>
      <c r="I584" s="8">
        <f>IFERROR(VLOOKUP($B584, '[2]Official Price List'!$B$1:$N$1800, 12, FALSE), "")</f>
        <v>0</v>
      </c>
    </row>
    <row r="585" spans="1:9" x14ac:dyDescent="0.25">
      <c r="A585" s="5"/>
      <c r="B585" s="1" t="str">
        <f>IF('[2]Official Price List'!B581="", "", '[2]Official Price List'!B581)</f>
        <v>R-0466</v>
      </c>
      <c r="C585" s="1" t="str">
        <f>IF('[2]Official Price List'!C581="", "", '[2]Official Price List'!C581)</f>
        <v>RAPID-FIT</v>
      </c>
      <c r="D585" s="1" t="str">
        <f>IF('[2]Official Price List'!G581="", "", '[2]Official Price List'!G581)</f>
        <v>TS-12 KIT, PVC, L &amp; T WITH TEST, FULL, 2 HOLE CHROME</v>
      </c>
      <c r="E585" s="6">
        <f>IFERROR(VLOOKUP($B585, '[2]Official Price List'!$B$1:$F$1800, IF(LEFT($A$1, 4)="West", 3, IF(LEFT($A$1,4)="East", 4, 5)), FALSE), "")</f>
        <v>36.1895061558387</v>
      </c>
      <c r="F585" s="7" t="str">
        <f>IFERROR(VLOOKUP($B585, '[2]Official Price List'!$B$1:$N$1800, 9, FALSE), "")</f>
        <v>EA</v>
      </c>
      <c r="G585" s="7">
        <f>IFERROR(IF(VLOOKUP($B585, '[2]Official Price List'!$B$1:$N$1800, 10, FALSE)=0, "", VLOOKUP($B585, '[2]Official Price List'!$B$1:$N$1800, 10, FALSE)), "")</f>
        <v>20</v>
      </c>
      <c r="H585" s="8" t="str">
        <f>IFERROR(VLOOKUP($B585, '[2]Official Price List'!$B$1:$N$1800, 11, FALSE), "")</f>
        <v>671436258275</v>
      </c>
      <c r="I585" s="8">
        <f>IFERROR(VLOOKUP($B585, '[2]Official Price List'!$B$1:$N$1800, 12, FALSE), "")</f>
        <v>0</v>
      </c>
    </row>
    <row r="586" spans="1:9" x14ac:dyDescent="0.25">
      <c r="A586" s="5"/>
      <c r="B586" s="1" t="str">
        <f>IF('[2]Official Price List'!B582="", "", '[2]Official Price List'!B582)</f>
        <v>R-0466-P</v>
      </c>
      <c r="C586" s="1" t="str">
        <f>IF('[2]Official Price List'!C582="", "", '[2]Official Price List'!C582)</f>
        <v>RAPID-FIT</v>
      </c>
      <c r="D586" s="1" t="str">
        <f>IF('[2]Official Price List'!G582="", "", '[2]Official Price List'!G582)</f>
        <v>TS-12 KIT,PVC,PUSH PULL, WITH TEST, FULL, 2 HOLE CHROME</v>
      </c>
      <c r="E586" s="6">
        <f>IFERROR(VLOOKUP($B586, '[2]Official Price List'!$B$1:$F$1800, IF(LEFT($A$1, 4)="West", 3, IF(LEFT($A$1,4)="East", 4, 5)), FALSE), "")</f>
        <v>36.1895061558387</v>
      </c>
      <c r="F586" s="7" t="str">
        <f>IFERROR(VLOOKUP($B586, '[2]Official Price List'!$B$1:$N$1800, 9, FALSE), "")</f>
        <v>EA</v>
      </c>
      <c r="G586" s="7">
        <f>IFERROR(IF(VLOOKUP($B586, '[2]Official Price List'!$B$1:$N$1800, 10, FALSE)=0, "", VLOOKUP($B586, '[2]Official Price List'!$B$1:$N$1800, 10, FALSE)), "")</f>
        <v>20</v>
      </c>
      <c r="H586" s="8" t="str">
        <f>IFERROR(VLOOKUP($B586, '[2]Official Price List'!$B$1:$N$1800, 11, FALSE), "")</f>
        <v>671436258299</v>
      </c>
      <c r="I586" s="8">
        <f>IFERROR(VLOOKUP($B586, '[2]Official Price List'!$B$1:$N$1800, 12, FALSE), "")</f>
        <v>0</v>
      </c>
    </row>
    <row r="587" spans="1:9" x14ac:dyDescent="0.25">
      <c r="A587" s="5"/>
      <c r="B587" s="1" t="str">
        <f>IF('[2]Official Price List'!B583="", "", '[2]Official Price List'!B583)</f>
        <v>R-0466-RK</v>
      </c>
      <c r="C587" s="1" t="str">
        <f>IF('[2]Official Price List'!C583="", "", '[2]Official Price List'!C583)</f>
        <v>RAPID-FIT</v>
      </c>
      <c r="D587" s="1" t="str">
        <f>IF('[2]Official Price List'!G583="", "", '[2]Official Price List'!G583)</f>
        <v>TS-12 ROUGH IN KIT, PVC, WITH TEST, FULL, 1 OR 2 HOLE CHROME</v>
      </c>
      <c r="E587" s="6">
        <f>IFERROR(VLOOKUP($B587, '[2]Official Price List'!$B$1:$F$1800, IF(LEFT($A$1, 4)="West", 3, IF(LEFT($A$1,4)="East", 4, 5)), FALSE), "")</f>
        <v>36.494935321267413</v>
      </c>
      <c r="F587" s="7" t="str">
        <f>IFERROR(VLOOKUP($B587, '[2]Official Price List'!$B$1:$N$1800, 9, FALSE), "")</f>
        <v>EA</v>
      </c>
      <c r="G587" s="7">
        <f>IFERROR(IF(VLOOKUP($B587, '[2]Official Price List'!$B$1:$N$1800, 10, FALSE)=0, "", VLOOKUP($B587, '[2]Official Price List'!$B$1:$N$1800, 10, FALSE)), "")</f>
        <v>20</v>
      </c>
      <c r="H587" s="8" t="str">
        <f>IFERROR(VLOOKUP($B587, '[2]Official Price List'!$B$1:$N$1800, 11, FALSE), "")</f>
        <v>671436258336</v>
      </c>
      <c r="I587" s="8">
        <f>IFERROR(VLOOKUP($B587, '[2]Official Price List'!$B$1:$N$1800, 12, FALSE), "")</f>
        <v>0</v>
      </c>
    </row>
    <row r="588" spans="1:9" x14ac:dyDescent="0.25">
      <c r="A588" s="5"/>
      <c r="B588" s="1" t="str">
        <f>IF('[2]Official Price List'!B584="", "", '[2]Official Price List'!B584)</f>
        <v>R-0466-T</v>
      </c>
      <c r="C588" s="1" t="str">
        <f>IF('[2]Official Price List'!C584="", "", '[2]Official Price List'!C584)</f>
        <v>RAPID-FIT</v>
      </c>
      <c r="D588" s="1" t="str">
        <f>IF('[2]Official Price List'!G584="", "", '[2]Official Price List'!G584)</f>
        <v>TS-12 KIT,PVC,TOE TOUCH WITH TEST, FULL, 2 HOLE CHROME</v>
      </c>
      <c r="E588" s="6">
        <f>IFERROR(VLOOKUP($B588, '[2]Official Price List'!$B$1:$F$1800, IF(LEFT($A$1, 4)="West", 3, IF(LEFT($A$1,4)="East", 4, 5)), FALSE), "")</f>
        <v>32.339558692451611</v>
      </c>
      <c r="F588" s="7" t="str">
        <f>IFERROR(VLOOKUP($B588, '[2]Official Price List'!$B$1:$N$1800, 9, FALSE), "")</f>
        <v>EA</v>
      </c>
      <c r="G588" s="7">
        <f>IFERROR(IF(VLOOKUP($B588, '[2]Official Price List'!$B$1:$N$1800, 10, FALSE)=0, "", VLOOKUP($B588, '[2]Official Price List'!$B$1:$N$1800, 10, FALSE)), "")</f>
        <v>20</v>
      </c>
      <c r="H588" s="8" t="str">
        <f>IFERROR(VLOOKUP($B588, '[2]Official Price List'!$B$1:$N$1800, 11, FALSE), "")</f>
        <v>671436258442</v>
      </c>
      <c r="I588" s="8">
        <f>IFERROR(VLOOKUP($B588, '[2]Official Price List'!$B$1:$N$1800, 12, FALSE), "")</f>
        <v>0</v>
      </c>
    </row>
    <row r="589" spans="1:9" x14ac:dyDescent="0.25">
      <c r="A589" s="5"/>
      <c r="B589" s="1" t="str">
        <f>IF('[2]Official Price List'!B585="", "", '[2]Official Price List'!B585)</f>
        <v>R-0467</v>
      </c>
      <c r="C589" s="1" t="str">
        <f>IF('[2]Official Price List'!C585="", "", '[2]Official Price List'!C585)</f>
        <v>RAPID-FIT</v>
      </c>
      <c r="D589" s="1" t="str">
        <f>IF('[2]Official Price List'!G585="", "", '[2]Official Price List'!G585)</f>
        <v>TS-8 KIT,ABS, L &amp; T WITH TEST, HALF, 2 HOLE CHROME</v>
      </c>
      <c r="E589" s="6">
        <f>IFERROR(VLOOKUP($B589, '[2]Official Price List'!$B$1:$F$1800, IF(LEFT($A$1, 4)="West", 3, IF(LEFT($A$1,4)="East", 4, 5)), FALSE), "")</f>
        <v>21.534039478545161</v>
      </c>
      <c r="F589" s="7" t="str">
        <f>IFERROR(VLOOKUP($B589, '[2]Official Price List'!$B$1:$N$1800, 9, FALSE), "")</f>
        <v>EA</v>
      </c>
      <c r="G589" s="7">
        <f>IFERROR(IF(VLOOKUP($B589, '[2]Official Price List'!$B$1:$N$1800, 10, FALSE)=0, "", VLOOKUP($B589, '[2]Official Price List'!$B$1:$N$1800, 10, FALSE)), "")</f>
        <v>20</v>
      </c>
      <c r="H589" s="8" t="str">
        <f>IFERROR(VLOOKUP($B589, '[2]Official Price List'!$B$1:$N$1800, 11, FALSE), "")</f>
        <v>671436258367</v>
      </c>
      <c r="I589" s="8">
        <f>IFERROR(VLOOKUP($B589, '[2]Official Price List'!$B$1:$N$1800, 12, FALSE), "")</f>
        <v>0</v>
      </c>
    </row>
    <row r="590" spans="1:9" x14ac:dyDescent="0.25">
      <c r="A590" s="5"/>
      <c r="B590" s="1" t="str">
        <f>IF('[2]Official Price List'!B586="", "", '[2]Official Price List'!B586)</f>
        <v>R-0467-P</v>
      </c>
      <c r="C590" s="1" t="str">
        <f>IF('[2]Official Price List'!C586="", "", '[2]Official Price List'!C586)</f>
        <v>RAPID-FIT</v>
      </c>
      <c r="D590" s="1" t="str">
        <f>IF('[2]Official Price List'!G586="", "", '[2]Official Price List'!G586)</f>
        <v>TS-8 KIT,ABS,PUSH PULL, WITH TEST, HALF, 2 HOLE CHROME</v>
      </c>
      <c r="E590" s="6">
        <f>IFERROR(VLOOKUP($B590, '[2]Official Price List'!$B$1:$F$1800, IF(LEFT($A$1, 4)="West", 3, IF(LEFT($A$1,4)="East", 4, 5)), FALSE), "")</f>
        <v>28.617942811177414</v>
      </c>
      <c r="F590" s="7" t="str">
        <f>IFERROR(VLOOKUP($B590, '[2]Official Price List'!$B$1:$N$1800, 9, FALSE), "")</f>
        <v>EA</v>
      </c>
      <c r="G590" s="7">
        <f>IFERROR(IF(VLOOKUP($B590, '[2]Official Price List'!$B$1:$N$1800, 10, FALSE)=0, "", VLOOKUP($B590, '[2]Official Price List'!$B$1:$N$1800, 10, FALSE)), "")</f>
        <v>20</v>
      </c>
      <c r="H590" s="8" t="str">
        <f>IFERROR(VLOOKUP($B590, '[2]Official Price List'!$B$1:$N$1800, 11, FALSE), "")</f>
        <v>671436258398</v>
      </c>
      <c r="I590" s="8">
        <f>IFERROR(VLOOKUP($B590, '[2]Official Price List'!$B$1:$N$1800, 12, FALSE), "")</f>
        <v>0</v>
      </c>
    </row>
    <row r="591" spans="1:9" x14ac:dyDescent="0.25">
      <c r="A591" s="5"/>
      <c r="B591" s="1" t="str">
        <f>IF('[2]Official Price List'!B587="", "", '[2]Official Price List'!B587)</f>
        <v>R-0467-RK</v>
      </c>
      <c r="C591" s="1" t="str">
        <f>IF('[2]Official Price List'!C587="", "", '[2]Official Price List'!C587)</f>
        <v>RAPID-FIT</v>
      </c>
      <c r="D591" s="1" t="str">
        <f>IF('[2]Official Price List'!G587="", "", '[2]Official Price List'!G587)</f>
        <v>TS-8 ROUGH IN KIT, ABS, WITH TEST, HALF, 1 OR 2 HOLE CHROME</v>
      </c>
      <c r="E591" s="6">
        <f>IFERROR(VLOOKUP($B591, '[2]Official Price List'!$B$1:$F$1800, IF(LEFT($A$1, 4)="West", 3, IF(LEFT($A$1,4)="East", 4, 5)), FALSE), "")</f>
        <v>12.961489793403222</v>
      </c>
      <c r="F591" s="7" t="str">
        <f>IFERROR(VLOOKUP($B591, '[2]Official Price List'!$B$1:$N$1800, 9, FALSE), "")</f>
        <v>EA</v>
      </c>
      <c r="G591" s="7">
        <f>IFERROR(IF(VLOOKUP($B591, '[2]Official Price List'!$B$1:$N$1800, 10, FALSE)=0, "", VLOOKUP($B591, '[2]Official Price List'!$B$1:$N$1800, 10, FALSE)), "")</f>
        <v>20</v>
      </c>
      <c r="H591" s="8" t="str">
        <f>IFERROR(VLOOKUP($B591, '[2]Official Price List'!$B$1:$N$1800, 11, FALSE), "")</f>
        <v>671436258329</v>
      </c>
      <c r="I591" s="8">
        <f>IFERROR(VLOOKUP($B591, '[2]Official Price List'!$B$1:$N$1800, 12, FALSE), "")</f>
        <v>0</v>
      </c>
    </row>
    <row r="592" spans="1:9" x14ac:dyDescent="0.25">
      <c r="A592" s="5"/>
      <c r="B592" s="1" t="str">
        <f>IF('[2]Official Price List'!B588="", "", '[2]Official Price List'!B588)</f>
        <v>R-0467-T</v>
      </c>
      <c r="C592" s="1" t="str">
        <f>IF('[2]Official Price List'!C588="", "", '[2]Official Price List'!C588)</f>
        <v>RAPID-FIT</v>
      </c>
      <c r="D592" s="1" t="str">
        <f>IF('[2]Official Price List'!G588="", "", '[2]Official Price List'!G588)</f>
        <v>TS-8 KIT,ABS,TOE TOUCH, WITH TEST, HALF, 2 HOLE CHROME</v>
      </c>
      <c r="E592" s="6">
        <f>IFERROR(VLOOKUP($B592, '[2]Official Price List'!$B$1:$F$1800, IF(LEFT($A$1, 4)="West", 3, IF(LEFT($A$1,4)="East", 4, 5)), FALSE), "")</f>
        <v>30.286253378645156</v>
      </c>
      <c r="F592" s="7" t="str">
        <f>IFERROR(VLOOKUP($B592, '[2]Official Price List'!$B$1:$N$1800, 9, FALSE), "")</f>
        <v>EA</v>
      </c>
      <c r="G592" s="7">
        <f>IFERROR(IF(VLOOKUP($B592, '[2]Official Price List'!$B$1:$N$1800, 10, FALSE)=0, "", VLOOKUP($B592, '[2]Official Price List'!$B$1:$N$1800, 10, FALSE)), "")</f>
        <v>20</v>
      </c>
      <c r="H592" s="8" t="str">
        <f>IFERROR(VLOOKUP($B592, '[2]Official Price List'!$B$1:$N$1800, 11, FALSE), "")</f>
        <v>671436258428</v>
      </c>
      <c r="I592" s="8">
        <f>IFERROR(VLOOKUP($B592, '[2]Official Price List'!$B$1:$N$1800, 12, FALSE), "")</f>
        <v>0</v>
      </c>
    </row>
    <row r="593" spans="1:9" x14ac:dyDescent="0.25">
      <c r="A593" s="5"/>
      <c r="B593" s="1" t="str">
        <f>IF('[2]Official Price List'!B589="", "", '[2]Official Price List'!B589)</f>
        <v>R-0468</v>
      </c>
      <c r="C593" s="1" t="str">
        <f>IF('[2]Official Price List'!C589="", "", '[2]Official Price List'!C589)</f>
        <v>RAPID-FIT</v>
      </c>
      <c r="D593" s="1" t="str">
        <f>IF('[2]Official Price List'!G589="", "", '[2]Official Price List'!G589)</f>
        <v>TS-8 KIT, PVC, L &amp; T WITH TEST, HALF, 2 HOLE CHROME</v>
      </c>
      <c r="E593" s="6">
        <f>IFERROR(VLOOKUP($B593, '[2]Official Price List'!$B$1:$F$1800, IF(LEFT($A$1, 4)="West", 3, IF(LEFT($A$1,4)="East", 4, 5)), FALSE), "")</f>
        <v>23.228016362435483</v>
      </c>
      <c r="F593" s="7" t="str">
        <f>IFERROR(VLOOKUP($B593, '[2]Official Price List'!$B$1:$N$1800, 9, FALSE), "")</f>
        <v>EA</v>
      </c>
      <c r="G593" s="7">
        <f>IFERROR(IF(VLOOKUP($B593, '[2]Official Price List'!$B$1:$N$1800, 10, FALSE)=0, "", VLOOKUP($B593, '[2]Official Price List'!$B$1:$N$1800, 10, FALSE)), "")</f>
        <v>20</v>
      </c>
      <c r="H593" s="8" t="str">
        <f>IFERROR(VLOOKUP($B593, '[2]Official Price List'!$B$1:$N$1800, 11, FALSE), "")</f>
        <v>671436258350</v>
      </c>
      <c r="I593" s="8">
        <f>IFERROR(VLOOKUP($B593, '[2]Official Price List'!$B$1:$N$1800, 12, FALSE), "")</f>
        <v>0</v>
      </c>
    </row>
    <row r="594" spans="1:9" x14ac:dyDescent="0.25">
      <c r="A594" s="5"/>
      <c r="B594" s="1" t="str">
        <f>IF('[2]Official Price List'!B590="", "", '[2]Official Price List'!B590)</f>
        <v>R-0468-P</v>
      </c>
      <c r="C594" s="1" t="str">
        <f>IF('[2]Official Price List'!C590="", "", '[2]Official Price List'!C590)</f>
        <v>RAPID-FIT</v>
      </c>
      <c r="D594" s="1" t="str">
        <f>IF('[2]Official Price List'!G590="", "", '[2]Official Price List'!G590)</f>
        <v>TS-8 KIT, PVC,PUSH PULL WITH TEST, HALF, 2 HOLE CHROME</v>
      </c>
      <c r="E594" s="6">
        <f>IFERROR(VLOOKUP($B594, '[2]Official Price List'!$B$1:$F$1800, IF(LEFT($A$1, 4)="West", 3, IF(LEFT($A$1,4)="East", 4, 5)), FALSE), "")</f>
        <v>28.232948064838705</v>
      </c>
      <c r="F594" s="7" t="str">
        <f>IFERROR(VLOOKUP($B594, '[2]Official Price List'!$B$1:$N$1800, 9, FALSE), "")</f>
        <v>EA</v>
      </c>
      <c r="G594" s="7">
        <f>IFERROR(IF(VLOOKUP($B594, '[2]Official Price List'!$B$1:$N$1800, 10, FALSE)=0, "", VLOOKUP($B594, '[2]Official Price List'!$B$1:$N$1800, 10, FALSE)), "")</f>
        <v>20</v>
      </c>
      <c r="H594" s="8" t="str">
        <f>IFERROR(VLOOKUP($B594, '[2]Official Price List'!$B$1:$N$1800, 11, FALSE), "")</f>
        <v>671436258381</v>
      </c>
      <c r="I594" s="8">
        <f>IFERROR(VLOOKUP($B594, '[2]Official Price List'!$B$1:$N$1800, 12, FALSE), "")</f>
        <v>0</v>
      </c>
    </row>
    <row r="595" spans="1:9" x14ac:dyDescent="0.25">
      <c r="A595" s="5"/>
      <c r="B595" s="1" t="str">
        <f>IF('[2]Official Price List'!B591="", "", '[2]Official Price List'!B591)</f>
        <v>R-0468-RK</v>
      </c>
      <c r="C595" s="1" t="str">
        <f>IF('[2]Official Price List'!C591="", "", '[2]Official Price List'!C591)</f>
        <v>RAPID-FIT</v>
      </c>
      <c r="D595" s="1" t="str">
        <f>IF('[2]Official Price List'!G591="", "", '[2]Official Price List'!G591)</f>
        <v>TS-8 ROUGH IN KIT, PVC, WITH TEST, HALF, 1 OR 2 HOLE CHROME</v>
      </c>
      <c r="E595" s="6">
        <f>IFERROR(VLOOKUP($B595, '[2]Official Price List'!$B$1:$F$1800, IF(LEFT($A$1, 4)="West", 3, IF(LEFT($A$1,4)="East", 4, 5)), FALSE), "")</f>
        <v>12.345498199261286</v>
      </c>
      <c r="F595" s="7" t="str">
        <f>IFERROR(VLOOKUP($B595, '[2]Official Price List'!$B$1:$N$1800, 9, FALSE), "")</f>
        <v>EA</v>
      </c>
      <c r="G595" s="7">
        <f>IFERROR(IF(VLOOKUP($B595, '[2]Official Price List'!$B$1:$N$1800, 10, FALSE)=0, "", VLOOKUP($B595, '[2]Official Price List'!$B$1:$N$1800, 10, FALSE)), "")</f>
        <v>20</v>
      </c>
      <c r="H595" s="8" t="str">
        <f>IFERROR(VLOOKUP($B595, '[2]Official Price List'!$B$1:$N$1800, 11, FALSE), "")</f>
        <v>671436258312</v>
      </c>
      <c r="I595" s="8">
        <f>IFERROR(VLOOKUP($B595, '[2]Official Price List'!$B$1:$N$1800, 12, FALSE), "")</f>
        <v>0</v>
      </c>
    </row>
    <row r="596" spans="1:9" x14ac:dyDescent="0.25">
      <c r="A596" s="5"/>
      <c r="B596" s="1" t="str">
        <f>IF('[2]Official Price List'!B592="", "", '[2]Official Price List'!B592)</f>
        <v>R-0468-T</v>
      </c>
      <c r="C596" s="1" t="str">
        <f>IF('[2]Official Price List'!C592="", "", '[2]Official Price List'!C592)</f>
        <v>RAPID-FIT</v>
      </c>
      <c r="D596" s="1" t="str">
        <f>IF('[2]Official Price List'!G592="", "", '[2]Official Price List'!G592)</f>
        <v>TS-8 KIT, PVC,TOE TOUCH WITH TEST, HALF, 2 HOLE CHROME</v>
      </c>
      <c r="E596" s="6">
        <f>IFERROR(VLOOKUP($B596, '[2]Official Price List'!$B$1:$F$1800, IF(LEFT($A$1, 4)="West", 3, IF(LEFT($A$1,4)="East", 4, 5)), FALSE), "")</f>
        <v>29.901258632306448</v>
      </c>
      <c r="F596" s="7" t="str">
        <f>IFERROR(VLOOKUP($B596, '[2]Official Price List'!$B$1:$N$1800, 9, FALSE), "")</f>
        <v>EA</v>
      </c>
      <c r="G596" s="7">
        <f>IFERROR(IF(VLOOKUP($B596, '[2]Official Price List'!$B$1:$N$1800, 10, FALSE)=0, "", VLOOKUP($B596, '[2]Official Price List'!$B$1:$N$1800, 10, FALSE)), "")</f>
        <v>20</v>
      </c>
      <c r="H596" s="8" t="str">
        <f>IFERROR(VLOOKUP($B596, '[2]Official Price List'!$B$1:$N$1800, 11, FALSE), "")</f>
        <v>671436258411</v>
      </c>
      <c r="I596" s="8">
        <f>IFERROR(VLOOKUP($B596, '[2]Official Price List'!$B$1:$N$1800, 12, FALSE), "")</f>
        <v>0</v>
      </c>
    </row>
    <row r="597" spans="1:9" x14ac:dyDescent="0.25">
      <c r="A597" s="5"/>
      <c r="B597" s="1" t="str">
        <f>IF('[2]Official Price List'!B593="", "", '[2]Official Price List'!B593)</f>
        <v>R-0475</v>
      </c>
      <c r="C597" s="1" t="str">
        <f>IF('[2]Official Price List'!C593="", "", '[2]Official Price List'!C593)</f>
        <v>RAPID-FIT</v>
      </c>
      <c r="D597" s="1" t="str">
        <f>IF('[2]Official Price List'!G593="", "", '[2]Official Price List'!G593)</f>
        <v>TS-8  KIT, ABS , L &amp; T W/TEST, HALF, CHROME 1 HOLE</v>
      </c>
      <c r="E597" s="6">
        <f>IFERROR(VLOOKUP($B597, '[2]Official Price List'!$B$1:$F$1800, IF(LEFT($A$1, 4)="West", 3, IF(LEFT($A$1,4)="East", 4, 5)), FALSE), "")</f>
        <v>23.869674272999998</v>
      </c>
      <c r="F597" s="7" t="str">
        <f>IFERROR(VLOOKUP($B597, '[2]Official Price List'!$B$1:$N$1800, 9, FALSE), "")</f>
        <v>EA</v>
      </c>
      <c r="G597" s="7">
        <f>IFERROR(IF(VLOOKUP($B597, '[2]Official Price List'!$B$1:$N$1800, 10, FALSE)=0, "", VLOOKUP($B597, '[2]Official Price List'!$B$1:$N$1800, 10, FALSE)), "")</f>
        <v>20</v>
      </c>
      <c r="H597" s="8" t="str">
        <f>IFERROR(VLOOKUP($B597, '[2]Official Price List'!$B$1:$N$1800, 11, FALSE), "")</f>
        <v>671436009013</v>
      </c>
      <c r="I597" s="8">
        <f>IFERROR(VLOOKUP($B597, '[2]Official Price List'!$B$1:$N$1800, 12, FALSE), "")</f>
        <v>0</v>
      </c>
    </row>
    <row r="598" spans="1:9" x14ac:dyDescent="0.25">
      <c r="A598" s="5"/>
      <c r="B598" s="1" t="str">
        <f>IF('[2]Official Price List'!B594="", "", '[2]Official Price List'!B594)</f>
        <v>R-0475-P</v>
      </c>
      <c r="C598" s="1" t="str">
        <f>IF('[2]Official Price List'!C594="", "", '[2]Official Price List'!C594)</f>
        <v>RAPID-FIT</v>
      </c>
      <c r="D598" s="1" t="str">
        <f>IF('[2]Official Price List'!G594="", "", '[2]Official Price List'!G594)</f>
        <v>TS-8 KIT,ABS, PUSH PULL W/TEST, CHROME, HALF 1 HOLE</v>
      </c>
      <c r="E598" s="6">
        <f>IFERROR(VLOOKUP($B598, '[2]Official Price List'!$B$1:$F$1800, IF(LEFT($A$1, 4)="West", 3, IF(LEFT($A$1,4)="East", 4, 5)), FALSE), "")</f>
        <v>27.719621736387094</v>
      </c>
      <c r="F598" s="7" t="str">
        <f>IFERROR(VLOOKUP($B598, '[2]Official Price List'!$B$1:$N$1800, 9, FALSE), "")</f>
        <v>EA</v>
      </c>
      <c r="G598" s="7">
        <f>IFERROR(IF(VLOOKUP($B598, '[2]Official Price List'!$B$1:$N$1800, 10, FALSE)=0, "", VLOOKUP($B598, '[2]Official Price List'!$B$1:$N$1800, 10, FALSE)), "")</f>
        <v>20</v>
      </c>
      <c r="H598" s="8" t="str">
        <f>IFERROR(VLOOKUP($B598, '[2]Official Price List'!$B$1:$N$1800, 11, FALSE), "")</f>
        <v>671436222948</v>
      </c>
      <c r="I598" s="8">
        <f>IFERROR(VLOOKUP($B598, '[2]Official Price List'!$B$1:$N$1800, 12, FALSE), "")</f>
        <v>0</v>
      </c>
    </row>
    <row r="599" spans="1:9" x14ac:dyDescent="0.25">
      <c r="A599" s="5"/>
      <c r="B599" s="1" t="str">
        <f>IF('[2]Official Price List'!B595="", "", '[2]Official Price List'!B595)</f>
        <v>R-0475-RK</v>
      </c>
      <c r="C599" s="1" t="str">
        <f>IF('[2]Official Price List'!C595="", "", '[2]Official Price List'!C595)</f>
        <v>RAPID-FIT</v>
      </c>
      <c r="D599" s="1" t="str">
        <f>IF('[2]Official Price List'!G595="", "", '[2]Official Price List'!G595)</f>
        <v>TS-8 ROUGH IN KIT, ABS W/TEST, HALF, 1 HOLE CHROME</v>
      </c>
      <c r="E599" s="6">
        <f>IFERROR(VLOOKUP($B599, '[2]Official Price List'!$B$1:$F$1800, IF(LEFT($A$1, 4)="West", 3, IF(LEFT($A$1,4)="East", 4, 5)), FALSE), "")</f>
        <v>12.576495047064515</v>
      </c>
      <c r="F599" s="7" t="str">
        <f>IFERROR(VLOOKUP($B599, '[2]Official Price List'!$B$1:$N$1800, 9, FALSE), "")</f>
        <v>EA</v>
      </c>
      <c r="G599" s="7">
        <f>IFERROR(IF(VLOOKUP($B599, '[2]Official Price List'!$B$1:$N$1800, 10, FALSE)=0, "", VLOOKUP($B599, '[2]Official Price List'!$B$1:$N$1800, 10, FALSE)), "")</f>
        <v>20</v>
      </c>
      <c r="H599" s="8" t="str">
        <f>IFERROR(VLOOKUP($B599, '[2]Official Price List'!$B$1:$N$1800, 11, FALSE), "")</f>
        <v>671436212239</v>
      </c>
      <c r="I599" s="8">
        <f>IFERROR(VLOOKUP($B599, '[2]Official Price List'!$B$1:$N$1800, 12, FALSE), "")</f>
        <v>0</v>
      </c>
    </row>
    <row r="600" spans="1:9" x14ac:dyDescent="0.25">
      <c r="A600" s="5"/>
      <c r="B600" s="1" t="str">
        <f>IF('[2]Official Price List'!B596="", "", '[2]Official Price List'!B596)</f>
        <v>R-0475-T</v>
      </c>
      <c r="C600" s="1" t="str">
        <f>IF('[2]Official Price List'!C596="", "", '[2]Official Price List'!C596)</f>
        <v>RAPID-FIT</v>
      </c>
      <c r="D600" s="1" t="str">
        <f>IF('[2]Official Price List'!G596="", "", '[2]Official Price List'!G596)</f>
        <v>TS-8 KIT, ABS,TOE TOUCH, W/TEST, HALF, CHROME 1 HOLE</v>
      </c>
      <c r="E600" s="6">
        <f>IFERROR(VLOOKUP($B600, '[2]Official Price List'!$B$1:$F$1800, IF(LEFT($A$1, 4)="West", 3, IF(LEFT($A$1,4)="East", 4, 5)), FALSE), "")</f>
        <v>32.082895528225805</v>
      </c>
      <c r="F600" s="7" t="str">
        <f>IFERROR(VLOOKUP($B600, '[2]Official Price List'!$B$1:$N$1800, 9, FALSE), "")</f>
        <v>EA</v>
      </c>
      <c r="G600" s="7">
        <f>IFERROR(IF(VLOOKUP($B600, '[2]Official Price List'!$B$1:$N$1800, 10, FALSE)=0, "", VLOOKUP($B600, '[2]Official Price List'!$B$1:$N$1800, 10, FALSE)), "")</f>
        <v>20</v>
      </c>
      <c r="H600" s="8" t="str">
        <f>IFERROR(VLOOKUP($B600, '[2]Official Price List'!$B$1:$N$1800, 11, FALSE), "")</f>
        <v>671436222573</v>
      </c>
      <c r="I600" s="8">
        <f>IFERROR(VLOOKUP($B600, '[2]Official Price List'!$B$1:$N$1800, 12, FALSE), "")</f>
        <v>0</v>
      </c>
    </row>
    <row r="601" spans="1:9" x14ac:dyDescent="0.25">
      <c r="A601" s="5"/>
      <c r="B601" s="1" t="str">
        <f>IF('[2]Official Price List'!B597="", "", '[2]Official Price List'!B597)</f>
        <v>R-0476</v>
      </c>
      <c r="C601" s="1" t="str">
        <f>IF('[2]Official Price List'!C597="", "", '[2]Official Price List'!C597)</f>
        <v>RAPID-FIT</v>
      </c>
      <c r="D601" s="1" t="str">
        <f>IF('[2]Official Price List'!G597="", "", '[2]Official Price List'!G597)</f>
        <v>TS-8 KIT, PVC, L &amp; T W/TEST, HALF, CHROME 1 HOLE</v>
      </c>
      <c r="E601" s="6">
        <f>IFERROR(VLOOKUP($B601, '[2]Official Price List'!$B$1:$F$1800, IF(LEFT($A$1, 4)="West", 3, IF(LEFT($A$1,4)="East", 4, 5)), FALSE), "")</f>
        <v>23.228016362435483</v>
      </c>
      <c r="F601" s="7" t="str">
        <f>IFERROR(VLOOKUP($B601, '[2]Official Price List'!$B$1:$N$1800, 9, FALSE), "")</f>
        <v>EA</v>
      </c>
      <c r="G601" s="7">
        <f>IFERROR(IF(VLOOKUP($B601, '[2]Official Price List'!$B$1:$N$1800, 10, FALSE)=0, "", VLOOKUP($B601, '[2]Official Price List'!$B$1:$N$1800, 10, FALSE)), "")</f>
        <v>20</v>
      </c>
      <c r="H601" s="8" t="str">
        <f>IFERROR(VLOOKUP($B601, '[2]Official Price List'!$B$1:$N$1800, 11, FALSE), "")</f>
        <v>671436009020</v>
      </c>
      <c r="I601" s="8">
        <f>IFERROR(VLOOKUP($B601, '[2]Official Price List'!$B$1:$N$1800, 12, FALSE), "")</f>
        <v>0</v>
      </c>
    </row>
    <row r="602" spans="1:9" x14ac:dyDescent="0.25">
      <c r="A602" s="5"/>
      <c r="B602" s="1" t="str">
        <f>IF('[2]Official Price List'!B598="", "", '[2]Official Price List'!B598)</f>
        <v>R-0476-P</v>
      </c>
      <c r="C602" s="1" t="str">
        <f>IF('[2]Official Price List'!C598="", "", '[2]Official Price List'!C598)</f>
        <v>RAPID-FIT</v>
      </c>
      <c r="D602" s="1" t="str">
        <f>IF('[2]Official Price List'!G598="", "", '[2]Official Price List'!G598)</f>
        <v>TS-8 KIT, PVC, PUSH PULL, W/TEST, HALF, CHROME 1 HOLE</v>
      </c>
      <c r="E602" s="6">
        <f>IFERROR(VLOOKUP($B602, '[2]Official Price List'!$B$1:$F$1800, IF(LEFT($A$1, 4)="West", 3, IF(LEFT($A$1,4)="East", 4, 5)), FALSE), "")</f>
        <v>27.334626990048385</v>
      </c>
      <c r="F602" s="7" t="str">
        <f>IFERROR(VLOOKUP($B602, '[2]Official Price List'!$B$1:$N$1800, 9, FALSE), "")</f>
        <v>EA</v>
      </c>
      <c r="G602" s="7">
        <f>IFERROR(IF(VLOOKUP($B602, '[2]Official Price List'!$B$1:$N$1800, 10, FALSE)=0, "", VLOOKUP($B602, '[2]Official Price List'!$B$1:$N$1800, 10, FALSE)), "")</f>
        <v>20</v>
      </c>
      <c r="H602" s="8" t="str">
        <f>IFERROR(VLOOKUP($B602, '[2]Official Price List'!$B$1:$N$1800, 11, FALSE), "")</f>
        <v>671436222535</v>
      </c>
      <c r="I602" s="8">
        <f>IFERROR(VLOOKUP($B602, '[2]Official Price List'!$B$1:$N$1800, 12, FALSE), "")</f>
        <v>0</v>
      </c>
    </row>
    <row r="603" spans="1:9" x14ac:dyDescent="0.25">
      <c r="A603" s="5"/>
      <c r="B603" s="1" t="str">
        <f>IF('[2]Official Price List'!B599="", "", '[2]Official Price List'!B599)</f>
        <v>R-0476-RK</v>
      </c>
      <c r="C603" s="1" t="str">
        <f>IF('[2]Official Price List'!C599="", "", '[2]Official Price List'!C599)</f>
        <v>RAPID-FIT</v>
      </c>
      <c r="D603" s="1" t="str">
        <f>IF('[2]Official Price List'!G599="", "", '[2]Official Price List'!G599)</f>
        <v xml:space="preserve">TS-8 ROUGH IN KIT, PVC W/TEST, CHROME, 1 HOLE </v>
      </c>
      <c r="E603" s="6">
        <f>IFERROR(VLOOKUP($B603, '[2]Official Price List'!$B$1:$F$1800, IF(LEFT($A$1, 4)="West", 3, IF(LEFT($A$1,4)="East", 4, 5)), FALSE), "")</f>
        <v>12.330868398900417</v>
      </c>
      <c r="F603" s="7" t="str">
        <f>IFERROR(VLOOKUP($B603, '[2]Official Price List'!$B$1:$N$1800, 9, FALSE), "")</f>
        <v>EA</v>
      </c>
      <c r="G603" s="7">
        <f>IFERROR(IF(VLOOKUP($B603, '[2]Official Price List'!$B$1:$N$1800, 10, FALSE)=0, "", VLOOKUP($B603, '[2]Official Price List'!$B$1:$N$1800, 10, FALSE)), "")</f>
        <v>20</v>
      </c>
      <c r="H603" s="8" t="str">
        <f>IFERROR(VLOOKUP($B603, '[2]Official Price List'!$B$1:$N$1800, 11, FALSE), "")</f>
        <v>671436212246</v>
      </c>
      <c r="I603" s="8">
        <f>IFERROR(VLOOKUP($B603, '[2]Official Price List'!$B$1:$N$1800, 12, FALSE), "")</f>
        <v>0</v>
      </c>
    </row>
    <row r="604" spans="1:9" x14ac:dyDescent="0.25">
      <c r="A604" s="5"/>
      <c r="B604" s="1" t="str">
        <f>IF('[2]Official Price List'!B600="", "", '[2]Official Price List'!B600)</f>
        <v>R-0476-T</v>
      </c>
      <c r="C604" s="1" t="str">
        <f>IF('[2]Official Price List'!C600="", "", '[2]Official Price List'!C600)</f>
        <v>RAPID-FIT</v>
      </c>
      <c r="D604" s="1" t="str">
        <f>IF('[2]Official Price List'!G600="", "", '[2]Official Price List'!G600)</f>
        <v>TS-8 KIT, PVC, TOUCH TOE, W/TEST, HALF, CHROME 1 HOLE</v>
      </c>
      <c r="E604" s="6">
        <f>IFERROR(VLOOKUP($B604, '[2]Official Price List'!$B$1:$F$1800, IF(LEFT($A$1, 4)="West", 3, IF(LEFT($A$1,4)="East", 4, 5)), FALSE), "")</f>
        <v>30.13225548010967</v>
      </c>
      <c r="F604" s="7" t="str">
        <f>IFERROR(VLOOKUP($B604, '[2]Official Price List'!$B$1:$N$1800, 9, FALSE), "")</f>
        <v>EA</v>
      </c>
      <c r="G604" s="7">
        <f>IFERROR(IF(VLOOKUP($B604, '[2]Official Price List'!$B$1:$N$1800, 10, FALSE)=0, "", VLOOKUP($B604, '[2]Official Price List'!$B$1:$N$1800, 10, FALSE)), "")</f>
        <v>20</v>
      </c>
      <c r="H604" s="8" t="str">
        <f>IFERROR(VLOOKUP($B604, '[2]Official Price List'!$B$1:$N$1800, 11, FALSE), "")</f>
        <v>671436222542</v>
      </c>
      <c r="I604" s="8">
        <f>IFERROR(VLOOKUP($B604, '[2]Official Price List'!$B$1:$N$1800, 12, FALSE), "")</f>
        <v>0</v>
      </c>
    </row>
    <row r="605" spans="1:9" x14ac:dyDescent="0.25">
      <c r="A605" s="5"/>
      <c r="B605" s="1" t="str">
        <f>IF('[2]Official Price List'!B601="", "", '[2]Official Price List'!B601)</f>
        <v>R-0500</v>
      </c>
      <c r="C605" s="1" t="str">
        <f>IF('[2]Official Price List'!C601="", "", '[2]Official Price List'!C601)</f>
        <v>RAPID-FIT</v>
      </c>
      <c r="D605" s="1" t="str">
        <f>IF('[2]Official Price List'!G601="", "", '[2]Official Price List'!G601)</f>
        <v>TTL-12, CHROME, BLACK PLASTIC TUBULAR, TRIP LEVER WITH DRAIN GRATE</v>
      </c>
      <c r="E605" s="6">
        <f>IFERROR(VLOOKUP($B605, '[2]Official Price List'!$B$1:$F$1800, IF(LEFT($A$1, 4)="West", 3, IF(LEFT($A$1,4)="East", 4, 5)), FALSE), "")</f>
        <v>33.941904427992156</v>
      </c>
      <c r="F605" s="7" t="str">
        <f>IFERROR(VLOOKUP($B605, '[2]Official Price List'!$B$1:$N$1800, 9, FALSE), "")</f>
        <v>EA</v>
      </c>
      <c r="G605" s="7">
        <f>IFERROR(IF(VLOOKUP($B605, '[2]Official Price List'!$B$1:$N$1800, 10, FALSE)=0, "", VLOOKUP($B605, '[2]Official Price List'!$B$1:$N$1800, 10, FALSE)), "")</f>
        <v>20</v>
      </c>
      <c r="H605" s="8" t="str">
        <f>IFERROR(VLOOKUP($B605, '[2]Official Price List'!$B$1:$N$1800, 11, FALSE), "")</f>
        <v>671436017315</v>
      </c>
      <c r="I605" s="8">
        <f>IFERROR(VLOOKUP($B605, '[2]Official Price List'!$B$1:$N$1800, 12, FALSE), "")</f>
        <v>0</v>
      </c>
    </row>
    <row r="606" spans="1:9" x14ac:dyDescent="0.25">
      <c r="A606" s="5"/>
      <c r="B606" s="1" t="str">
        <f>IF('[2]Official Price List'!B602="", "", '[2]Official Price List'!B602)</f>
        <v>R-0550</v>
      </c>
      <c r="C606" s="1" t="str">
        <f>IF('[2]Official Price List'!C602="", "", '[2]Official Price List'!C602)</f>
        <v>RAPID-FIT</v>
      </c>
      <c r="D606" s="1" t="str">
        <f>IF('[2]Official Price List'!G602="", "", '[2]Official Price List'!G602)</f>
        <v>TTL-12, CHROME, WHITE PLASTIC TUBULAR, TRIP LEVER WITH DRAIN GRATE</v>
      </c>
      <c r="E606" s="6">
        <f>IFERROR(VLOOKUP($B606, '[2]Official Price List'!$B$1:$F$1800, IF(LEFT($A$1, 4)="West", 3, IF(LEFT($A$1,4)="East", 4, 5)), FALSE), "")</f>
        <v>33.941904427992156</v>
      </c>
      <c r="F606" s="7" t="str">
        <f>IFERROR(VLOOKUP($B606, '[2]Official Price List'!$B$1:$N$1800, 9, FALSE), "")</f>
        <v>EA</v>
      </c>
      <c r="G606" s="7">
        <f>IFERROR(IF(VLOOKUP($B606, '[2]Official Price List'!$B$1:$N$1800, 10, FALSE)=0, "", VLOOKUP($B606, '[2]Official Price List'!$B$1:$N$1800, 10, FALSE)), "")</f>
        <v>20</v>
      </c>
      <c r="H606" s="8" t="str">
        <f>IFERROR(VLOOKUP($B606, '[2]Official Price List'!$B$1:$N$1800, 11, FALSE), "")</f>
        <v>671436003769</v>
      </c>
      <c r="I606" s="8">
        <f>IFERROR(VLOOKUP($B606, '[2]Official Price List'!$B$1:$N$1800, 12, FALSE), "")</f>
        <v>0</v>
      </c>
    </row>
    <row r="607" spans="1:9" x14ac:dyDescent="0.25">
      <c r="A607" s="5"/>
      <c r="B607" s="1" t="str">
        <f>IF('[2]Official Price List'!B603="", "", '[2]Official Price List'!B603)</f>
        <v>R-0650</v>
      </c>
      <c r="C607" s="1" t="str">
        <f>IF('[2]Official Price List'!C603="", "", '[2]Official Price List'!C603)</f>
        <v>RAPID-FIT</v>
      </c>
      <c r="D607" s="1" t="str">
        <f>IF('[2]Official Price List'!G603="", "", '[2]Official Price List'!G603)</f>
        <v>TLT-12, CHROME WHITE PLASTIC TUBULAR LIFT &amp; TURN, 2 HOLE PLATE</v>
      </c>
      <c r="E607" s="6">
        <f>IFERROR(VLOOKUP($B607, '[2]Official Price List'!$B$1:$F$1800, IF(LEFT($A$1, 4)="West", 3, IF(LEFT($A$1,4)="East", 4, 5)), FALSE), "")</f>
        <v>35.547848245274182</v>
      </c>
      <c r="F607" s="7" t="str">
        <f>IFERROR(VLOOKUP($B607, '[2]Official Price List'!$B$1:$N$1800, 9, FALSE), "")</f>
        <v>EA</v>
      </c>
      <c r="G607" s="7">
        <f>IFERROR(IF(VLOOKUP($B607, '[2]Official Price List'!$B$1:$N$1800, 10, FALSE)=0, "", VLOOKUP($B607, '[2]Official Price List'!$B$1:$N$1800, 10, FALSE)), "")</f>
        <v>20</v>
      </c>
      <c r="H607" s="8" t="str">
        <f>IFERROR(VLOOKUP($B607, '[2]Official Price List'!$B$1:$N$1800, 11, FALSE), "")</f>
        <v>671436004674</v>
      </c>
      <c r="I607" s="8">
        <f>IFERROR(VLOOKUP($B607, '[2]Official Price List'!$B$1:$N$1800, 12, FALSE), "")</f>
        <v>0</v>
      </c>
    </row>
    <row r="608" spans="1:9" x14ac:dyDescent="0.25">
      <c r="A608" s="5"/>
      <c r="B608" s="1" t="str">
        <f>IF('[2]Official Price List'!B604="", "", '[2]Official Price List'!B604)</f>
        <v>R-06547</v>
      </c>
      <c r="C608" s="1" t="str">
        <f>IF('[2]Official Price List'!C604="", "", '[2]Official Price List'!C604)</f>
        <v>RAPID-FIT</v>
      </c>
      <c r="D608" s="1" t="str">
        <f>IF('[2]Official Price List'!G604="", "", '[2]Official Price List'!G604)</f>
        <v xml:space="preserve">OVERFLOW PLATE CHROME, TNT </v>
      </c>
      <c r="E608" s="6">
        <f>IFERROR(VLOOKUP($B608, '[2]Official Price List'!$B$1:$F$1800, IF(LEFT($A$1, 4)="West", 3, IF(LEFT($A$1,4)="East", 4, 5)), FALSE), "")</f>
        <v>16.584753828137099</v>
      </c>
      <c r="F608" s="7" t="str">
        <f>IFERROR(VLOOKUP($B608, '[2]Official Price List'!$B$1:$N$1800, 9, FALSE), "")</f>
        <v>EA</v>
      </c>
      <c r="G608" s="7" t="str">
        <f>IFERROR(IF(VLOOKUP($B608, '[2]Official Price List'!$B$1:$N$1800, 10, FALSE)=0, "", VLOOKUP($B608, '[2]Official Price List'!$B$1:$N$1800, 10, FALSE)), "")</f>
        <v/>
      </c>
      <c r="H608" s="8" t="str">
        <f>IFERROR(VLOOKUP($B608, '[2]Official Price List'!$B$1:$N$1800, 11, FALSE), "")</f>
        <v>671436216602</v>
      </c>
      <c r="I608" s="8">
        <f>IFERROR(VLOOKUP($B608, '[2]Official Price List'!$B$1:$N$1800, 12, FALSE), "")</f>
        <v>0</v>
      </c>
    </row>
    <row r="609" spans="1:9" x14ac:dyDescent="0.25">
      <c r="A609" s="5"/>
      <c r="B609" s="1" t="str">
        <f>IF('[2]Official Price List'!B605="", "", '[2]Official Price List'!B605)</f>
        <v>R-0900-DE</v>
      </c>
      <c r="C609" s="1" t="str">
        <f>IF('[2]Official Price List'!C605="", "", '[2]Official Price List'!C605)</f>
        <v>RAPID-FIT</v>
      </c>
      <c r="D609" s="1" t="str">
        <f>IF('[2]Official Price List'!G605="", "", '[2]Official Price List'!G605)</f>
        <v>TRIM KIT, CHROME, 1 HOLE OVERFLOW W/SPECIAL SCREW, L &amp; T</v>
      </c>
      <c r="E609" s="6">
        <f>IFERROR(VLOOKUP($B609, '[2]Official Price List'!$B$1:$F$1800, IF(LEFT($A$1, 4)="West", 3, IF(LEFT($A$1,4)="East", 4, 5)), FALSE), "")</f>
        <v>7.0582370162096764</v>
      </c>
      <c r="F609" s="7" t="str">
        <f>IFERROR(VLOOKUP($B609, '[2]Official Price List'!$B$1:$N$1800, 9, FALSE), "")</f>
        <v>EA</v>
      </c>
      <c r="G609" s="7">
        <f>IFERROR(IF(VLOOKUP($B609, '[2]Official Price List'!$B$1:$N$1800, 10, FALSE)=0, "", VLOOKUP($B609, '[2]Official Price List'!$B$1:$N$1800, 10, FALSE)), "")</f>
        <v>20</v>
      </c>
      <c r="H609" s="8" t="str">
        <f>IFERROR(VLOOKUP($B609, '[2]Official Price List'!$B$1:$N$1800, 11, FALSE), "")</f>
        <v>671436218385</v>
      </c>
      <c r="I609" s="8">
        <f>IFERROR(VLOOKUP($B609, '[2]Official Price List'!$B$1:$N$1800, 12, FALSE), "")</f>
        <v>0</v>
      </c>
    </row>
    <row r="610" spans="1:9" x14ac:dyDescent="0.25">
      <c r="A610" s="5"/>
      <c r="B610" s="1" t="str">
        <f>IF('[2]Official Price List'!B606="", "", '[2]Official Price List'!B606)</f>
        <v>R-0910</v>
      </c>
      <c r="C610" s="1" t="str">
        <f>IF('[2]Official Price List'!C606="", "", '[2]Official Price List'!C606)</f>
        <v>RAPID-FIT</v>
      </c>
      <c r="D610" s="1" t="str">
        <f>IF('[2]Official Price List'!G606="", "", '[2]Official Price List'!G606)</f>
        <v>TRIM KIT, CHROME, LIFT &amp; TURN STOPPER &amp; OVERFLOW PLATE FOR TWIST N TEST</v>
      </c>
      <c r="E610" s="6">
        <f>IFERROR(VLOOKUP($B610, '[2]Official Price List'!$B$1:$F$1800, IF(LEFT($A$1, 4)="West", 3, IF(LEFT($A$1,4)="East", 4, 5)), FALSE), "")</f>
        <v>8.1105559895354826</v>
      </c>
      <c r="F610" s="7" t="str">
        <f>IFERROR(VLOOKUP($B610, '[2]Official Price List'!$B$1:$N$1800, 9, FALSE), "")</f>
        <v>EA</v>
      </c>
      <c r="G610" s="7">
        <f>IFERROR(IF(VLOOKUP($B610, '[2]Official Price List'!$B$1:$N$1800, 10, FALSE)=0, "", VLOOKUP($B610, '[2]Official Price List'!$B$1:$N$1800, 10, FALSE)), "")</f>
        <v>20</v>
      </c>
      <c r="H610" s="8" t="str">
        <f>IFERROR(VLOOKUP($B610, '[2]Official Price List'!$B$1:$N$1800, 11, FALSE), "")</f>
        <v>671436212505</v>
      </c>
      <c r="I610" s="8">
        <f>IFERROR(VLOOKUP($B610, '[2]Official Price List'!$B$1:$N$1800, 12, FALSE), "")</f>
        <v>0</v>
      </c>
    </row>
    <row r="611" spans="1:9" x14ac:dyDescent="0.25">
      <c r="A611" s="5"/>
      <c r="B611" s="1" t="str">
        <f>IF('[2]Official Price List'!B607="", "", '[2]Official Price List'!B607)</f>
        <v>R-0916</v>
      </c>
      <c r="C611" s="1" t="str">
        <f>IF('[2]Official Price List'!C607="", "", '[2]Official Price List'!C607)</f>
        <v>RAPID-FIT</v>
      </c>
      <c r="D611" s="1" t="str">
        <f>IF('[2]Official Price List'!G607="", "", '[2]Official Price List'!G607)</f>
        <v>TRIM KIT, CHROME, TOE- TOUCH STOPPER &amp; OVERFLOW PLATE FOR TNT EXPRESS</v>
      </c>
      <c r="E611" s="6">
        <f>IFERROR(VLOOKUP($B611, '[2]Official Price List'!$B$1:$F$1800, IF(LEFT($A$1, 4)="West", 3, IF(LEFT($A$1,4)="East", 4, 5)), FALSE), "")</f>
        <v>11.293179225935484</v>
      </c>
      <c r="F611" s="7" t="str">
        <f>IFERROR(VLOOKUP($B611, '[2]Official Price List'!$B$1:$N$1800, 9, FALSE), "")</f>
        <v>EA</v>
      </c>
      <c r="G611" s="7">
        <f>IFERROR(IF(VLOOKUP($B611, '[2]Official Price List'!$B$1:$N$1800, 10, FALSE)=0, "", VLOOKUP($B611, '[2]Official Price List'!$B$1:$N$1800, 10, FALSE)), "")</f>
        <v>20</v>
      </c>
      <c r="H611" s="8" t="str">
        <f>IFERROR(VLOOKUP($B611, '[2]Official Price List'!$B$1:$N$1800, 11, FALSE), "")</f>
        <v>671436212727</v>
      </c>
      <c r="I611" s="8">
        <f>IFERROR(VLOOKUP($B611, '[2]Official Price List'!$B$1:$N$1800, 12, FALSE), "")</f>
        <v>0</v>
      </c>
    </row>
    <row r="612" spans="1:9" x14ac:dyDescent="0.25">
      <c r="A612" s="5"/>
      <c r="B612" s="1" t="str">
        <f>IF('[2]Official Price List'!B608="", "", '[2]Official Price List'!B608)</f>
        <v>R-0919</v>
      </c>
      <c r="C612" s="1" t="str">
        <f>IF('[2]Official Price List'!C608="", "", '[2]Official Price List'!C608)</f>
        <v>RAPID-FIT</v>
      </c>
      <c r="D612" s="1" t="str">
        <f>IF('[2]Official Price List'!G608="", "", '[2]Official Price List'!G608)</f>
        <v>TRIM KIT, PUSH-PULL STOPPER &amp; SNAP PLATE CHROME FOR TNT EXPRESS</v>
      </c>
      <c r="E612" s="6">
        <f>IFERROR(VLOOKUP($B612, '[2]Official Price List'!$B$1:$F$1800, IF(LEFT($A$1, 4)="West", 3, IF(LEFT($A$1,4)="East", 4, 5)), FALSE), "")</f>
        <v>14.56</v>
      </c>
      <c r="F612" s="7" t="str">
        <f>IFERROR(VLOOKUP($B612, '[2]Official Price List'!$B$1:$N$1800, 9, FALSE), "")</f>
        <v>EA</v>
      </c>
      <c r="G612" s="7">
        <f>IFERROR(IF(VLOOKUP($B612, '[2]Official Price List'!$B$1:$N$1800, 10, FALSE)=0, "", VLOOKUP($B612, '[2]Official Price List'!$B$1:$N$1800, 10, FALSE)), "")</f>
        <v>20</v>
      </c>
      <c r="H612" s="8" t="str">
        <f>IFERROR(VLOOKUP($B612, '[2]Official Price List'!$B$1:$N$1800, 11, FALSE), "")</f>
        <v>671436216817</v>
      </c>
      <c r="I612" s="8">
        <f>IFERROR(VLOOKUP($B612, '[2]Official Price List'!$B$1:$N$1800, 12, FALSE), "")</f>
        <v>0</v>
      </c>
    </row>
    <row r="613" spans="1:9" x14ac:dyDescent="0.25">
      <c r="A613" s="5"/>
      <c r="B613" s="1" t="str">
        <f>IF('[2]Official Price List'!B609="", "", '[2]Official Price List'!B609)</f>
        <v>R-0929</v>
      </c>
      <c r="C613" s="1" t="str">
        <f>IF('[2]Official Price List'!C609="", "", '[2]Official Price List'!C609)</f>
        <v>RAPID-FIT</v>
      </c>
      <c r="D613" s="1" t="str">
        <f>IF('[2]Official Price List'!G609="", "", '[2]Official Price List'!G609)</f>
        <v xml:space="preserve">TRIM KIT,CHROME, L &amp; T, 1 HOLE </v>
      </c>
      <c r="E613" s="6">
        <f>IFERROR(VLOOKUP($B613, '[2]Official Price List'!$B$1:$F$1800, IF(LEFT($A$1, 4)="West", 3, IF(LEFT($A$1,4)="East", 4, 5)), FALSE), "")</f>
        <v>8.0291937664759008</v>
      </c>
      <c r="F613" s="7" t="str">
        <f>IFERROR(VLOOKUP($B613, '[2]Official Price List'!$B$1:$N$1800, 9, FALSE), "")</f>
        <v>EA</v>
      </c>
      <c r="G613" s="7">
        <f>IFERROR(IF(VLOOKUP($B613, '[2]Official Price List'!$B$1:$N$1800, 10, FALSE)=0, "", VLOOKUP($B613, '[2]Official Price List'!$B$1:$N$1800, 10, FALSE)), "")</f>
        <v>20</v>
      </c>
      <c r="H613" s="8" t="str">
        <f>IFERROR(VLOOKUP($B613, '[2]Official Price List'!$B$1:$N$1800, 11, FALSE), "")</f>
        <v>671436216787</v>
      </c>
      <c r="I613" s="8">
        <f>IFERROR(VLOOKUP($B613, '[2]Official Price List'!$B$1:$N$1800, 12, FALSE), "")</f>
        <v>0</v>
      </c>
    </row>
    <row r="614" spans="1:9" x14ac:dyDescent="0.25">
      <c r="A614" s="5"/>
      <c r="B614" s="1" t="str">
        <f>IF('[2]Official Price List'!B610="", "", '[2]Official Price List'!B610)</f>
        <v>R-0929-P</v>
      </c>
      <c r="C614" s="1" t="str">
        <f>IF('[2]Official Price List'!C610="", "", '[2]Official Price List'!C610)</f>
        <v>RAPID-FIT</v>
      </c>
      <c r="D614" s="1" t="str">
        <f>IF('[2]Official Price List'!G610="", "", '[2]Official Price List'!G610)</f>
        <v xml:space="preserve">TRIM KIT, CHROME, PUSH PULL, 1 HOLE </v>
      </c>
      <c r="E614" s="6">
        <f>IFERROR(VLOOKUP($B614, '[2]Official Price List'!$B$1:$F$1800, IF(LEFT($A$1, 4)="West", 3, IF(LEFT($A$1,4)="East", 4, 5)), FALSE), "")</f>
        <v>11.806505554387094</v>
      </c>
      <c r="F614" s="7" t="str">
        <f>IFERROR(VLOOKUP($B614, '[2]Official Price List'!$B$1:$N$1800, 9, FALSE), "")</f>
        <v>EA</v>
      </c>
      <c r="G614" s="7">
        <f>IFERROR(IF(VLOOKUP($B614, '[2]Official Price List'!$B$1:$N$1800, 10, FALSE)=0, "", VLOOKUP($B614, '[2]Official Price List'!$B$1:$N$1800, 10, FALSE)), "")</f>
        <v>20</v>
      </c>
      <c r="H614" s="8" t="str">
        <f>IFERROR(VLOOKUP($B614, '[2]Official Price List'!$B$1:$N$1800, 11, FALSE), "")</f>
        <v>00671436221767</v>
      </c>
      <c r="I614" s="8">
        <f>IFERROR(VLOOKUP($B614, '[2]Official Price List'!$B$1:$N$1800, 12, FALSE), "")</f>
        <v>0</v>
      </c>
    </row>
    <row r="615" spans="1:9" x14ac:dyDescent="0.25">
      <c r="A615" s="5"/>
      <c r="B615" s="1" t="str">
        <f>IF('[2]Official Price List'!B611="", "", '[2]Official Price List'!B611)</f>
        <v>R-0929-T</v>
      </c>
      <c r="C615" s="1" t="str">
        <f>IF('[2]Official Price List'!C611="", "", '[2]Official Price List'!C611)</f>
        <v>RAPID-FIT</v>
      </c>
      <c r="D615" s="1" t="str">
        <f>IF('[2]Official Price List'!G611="", "", '[2]Official Price List'!G611)</f>
        <v xml:space="preserve">TRIM KIT, CHROME, TOE TOUCH, 1 HOLE </v>
      </c>
      <c r="E615" s="6">
        <f>IFERROR(VLOOKUP($B615, '[2]Official Price List'!$B$1:$F$1800, IF(LEFT($A$1, 4)="West", 3, IF(LEFT($A$1,4)="East", 4, 5)), FALSE), "")</f>
        <v>16.071431778625261</v>
      </c>
      <c r="F615" s="7" t="str">
        <f>IFERROR(VLOOKUP($B615, '[2]Official Price List'!$B$1:$N$1800, 9, FALSE), "")</f>
        <v>EA</v>
      </c>
      <c r="G615" s="7">
        <f>IFERROR(IF(VLOOKUP($B615, '[2]Official Price List'!$B$1:$N$1800, 10, FALSE)=0, "", VLOOKUP($B615, '[2]Official Price List'!$B$1:$N$1800, 10, FALSE)), "")</f>
        <v>20</v>
      </c>
      <c r="H615" s="8" t="str">
        <f>IFERROR(VLOOKUP($B615, '[2]Official Price List'!$B$1:$N$1800, 11, FALSE), "")</f>
        <v>671436221750</v>
      </c>
      <c r="I615" s="8">
        <f>IFERROR(VLOOKUP($B615, '[2]Official Price List'!$B$1:$N$1800, 12, FALSE), "")</f>
        <v>0</v>
      </c>
    </row>
    <row r="616" spans="1:9" x14ac:dyDescent="0.25">
      <c r="A616" s="5"/>
      <c r="B616" s="1" t="str">
        <f>IF('[2]Official Price List'!B612="", "", '[2]Official Price List'!B612)</f>
        <v>R-0934</v>
      </c>
      <c r="C616" s="1" t="str">
        <f>IF('[2]Official Price List'!C612="", "", '[2]Official Price List'!C612)</f>
        <v>RAPID-FIT</v>
      </c>
      <c r="D616" s="1" t="str">
        <f>IF('[2]Official Price List'!G612="", "", '[2]Official Price List'!G612)</f>
        <v xml:space="preserve">TRIM KIT, CHROME L &amp; T, 2 HOLE </v>
      </c>
      <c r="E616" s="6">
        <f>IFERROR(VLOOKUP($B616, '[2]Official Price List'!$B$1:$F$1800, IF(LEFT($A$1, 4)="West", 3, IF(LEFT($A$1,4)="East", 4, 5)), FALSE), "")</f>
        <v>8.2132212552258057</v>
      </c>
      <c r="F616" s="7" t="str">
        <f>IFERROR(VLOOKUP($B616, '[2]Official Price List'!$B$1:$N$1800, 9, FALSE), "")</f>
        <v>EA</v>
      </c>
      <c r="G616" s="7">
        <f>IFERROR(IF(VLOOKUP($B616, '[2]Official Price List'!$B$1:$N$1800, 10, FALSE)=0, "", VLOOKUP($B616, '[2]Official Price List'!$B$1:$N$1800, 10, FALSE)), "")</f>
        <v>20</v>
      </c>
      <c r="H616" s="8" t="str">
        <f>IFERROR(VLOOKUP($B616, '[2]Official Price List'!$B$1:$N$1800, 11, FALSE), "")</f>
        <v>671436221866</v>
      </c>
      <c r="I616" s="8">
        <f>IFERROR(VLOOKUP($B616, '[2]Official Price List'!$B$1:$N$1800, 12, FALSE), "")</f>
        <v>0</v>
      </c>
    </row>
    <row r="617" spans="1:9" x14ac:dyDescent="0.25">
      <c r="A617" s="5"/>
      <c r="B617" s="1" t="str">
        <f>IF('[2]Official Price List'!B613="", "", '[2]Official Price List'!B613)</f>
        <v>R-0934-T</v>
      </c>
      <c r="C617" s="1" t="str">
        <f>IF('[2]Official Price List'!C613="", "", '[2]Official Price List'!C613)</f>
        <v>RAPID-FIT</v>
      </c>
      <c r="D617" s="1" t="str">
        <f>IF('[2]Official Price List'!G613="", "", '[2]Official Price List'!G613)</f>
        <v xml:space="preserve">TRIM KIT, CHROME TOE TOUCH, 2 HOLE </v>
      </c>
      <c r="E617" s="6">
        <f>IFERROR(VLOOKUP($B617, '[2]Official Price List'!$B$1:$F$1800, IF(LEFT($A$1, 4)="West", 3, IF(LEFT($A$1,4)="East", 4, 5)), FALSE), "")</f>
        <v>8.2388875716483856</v>
      </c>
      <c r="F617" s="7" t="str">
        <f>IFERROR(VLOOKUP($B617, '[2]Official Price List'!$B$1:$N$1800, 9, FALSE), "")</f>
        <v>EA</v>
      </c>
      <c r="G617" s="7">
        <f>IFERROR(IF(VLOOKUP($B617, '[2]Official Price List'!$B$1:$N$1800, 10, FALSE)=0, "", VLOOKUP($B617, '[2]Official Price List'!$B$1:$N$1800, 10, FALSE)), "")</f>
        <v>20</v>
      </c>
      <c r="H617" s="8" t="str">
        <f>IFERROR(VLOOKUP($B617, '[2]Official Price List'!$B$1:$N$1800, 11, FALSE), "")</f>
        <v>671436221859</v>
      </c>
      <c r="I617" s="8">
        <f>IFERROR(VLOOKUP($B617, '[2]Official Price List'!$B$1:$N$1800, 12, FALSE), "")</f>
        <v>0</v>
      </c>
    </row>
    <row r="618" spans="1:9" x14ac:dyDescent="0.25">
      <c r="A618" s="5"/>
      <c r="B618" s="1" t="str">
        <f>IF('[2]Official Price List'!B614="", "", '[2]Official Price List'!B614)</f>
        <v>R-0935</v>
      </c>
      <c r="C618" s="1" t="str">
        <f>IF('[2]Official Price List'!C614="", "", '[2]Official Price List'!C614)</f>
        <v>RAPID-FIT</v>
      </c>
      <c r="D618" s="1" t="str">
        <f>IF('[2]Official Price List'!G614="", "", '[2]Official Price List'!G614)</f>
        <v xml:space="preserve">TRIM KIT, VENETIAN BRONZE L &amp; T, TNT OVERFLOW PLATE </v>
      </c>
      <c r="E618" s="6">
        <f>IFERROR(VLOOKUP($B618, '[2]Official Price List'!$B$1:$F$1800, IF(LEFT($A$1, 4)="West", 3, IF(LEFT($A$1,4)="East", 4, 5)), FALSE), "")</f>
        <v>46.712695889096764</v>
      </c>
      <c r="F618" s="7" t="str">
        <f>IFERROR(VLOOKUP($B618, '[2]Official Price List'!$B$1:$N$1800, 9, FALSE), "")</f>
        <v>EA</v>
      </c>
      <c r="G618" s="7">
        <f>IFERROR(IF(VLOOKUP($B618, '[2]Official Price List'!$B$1:$N$1800, 10, FALSE)=0, "", VLOOKUP($B618, '[2]Official Price List'!$B$1:$N$1800, 10, FALSE)), "")</f>
        <v>20</v>
      </c>
      <c r="H618" s="8" t="str">
        <f>IFERROR(VLOOKUP($B618, '[2]Official Price List'!$B$1:$N$1800, 11, FALSE), "")</f>
        <v>671436253751</v>
      </c>
      <c r="I618" s="8">
        <f>IFERROR(VLOOKUP($B618, '[2]Official Price List'!$B$1:$N$1800, 12, FALSE), "")</f>
        <v>0</v>
      </c>
    </row>
    <row r="619" spans="1:9" x14ac:dyDescent="0.25">
      <c r="A619" s="5"/>
      <c r="B619" s="1" t="str">
        <f>IF('[2]Official Price List'!B615="", "", '[2]Official Price List'!B615)</f>
        <v>R-0936</v>
      </c>
      <c r="C619" s="1" t="str">
        <f>IF('[2]Official Price List'!C615="", "", '[2]Official Price List'!C615)</f>
        <v>RAPID-FIT</v>
      </c>
      <c r="D619" s="1" t="str">
        <f>IF('[2]Official Price List'!G615="", "", '[2]Official Price List'!G615)</f>
        <v>TRIM KIT,VENETIAN BRONZE L &amp; T, 1 HOLE OVERFLOW PLATE</v>
      </c>
      <c r="E619" s="6">
        <f>IFERROR(VLOOKUP($B619, '[2]Official Price List'!$B$1:$F$1800, IF(LEFT($A$1, 4)="West", 3, IF(LEFT($A$1,4)="East", 4, 5)), FALSE), "")</f>
        <v>40.947271231092479</v>
      </c>
      <c r="F619" s="7" t="str">
        <f>IFERROR(VLOOKUP($B619, '[2]Official Price List'!$B$1:$N$1800, 9, FALSE), "")</f>
        <v>EA</v>
      </c>
      <c r="G619" s="7">
        <f>IFERROR(IF(VLOOKUP($B619, '[2]Official Price List'!$B$1:$N$1800, 10, FALSE)=0, "", VLOOKUP($B619, '[2]Official Price List'!$B$1:$N$1800, 10, FALSE)), "")</f>
        <v>20</v>
      </c>
      <c r="H619" s="8" t="str">
        <f>IFERROR(VLOOKUP($B619, '[2]Official Price List'!$B$1:$N$1800, 11, FALSE), "")</f>
        <v>671436253768</v>
      </c>
      <c r="I619" s="8">
        <f>IFERROR(VLOOKUP($B619, '[2]Official Price List'!$B$1:$N$1800, 12, FALSE), "")</f>
        <v>0</v>
      </c>
    </row>
    <row r="620" spans="1:9" x14ac:dyDescent="0.25">
      <c r="A620" s="5"/>
      <c r="B620" s="1" t="str">
        <f>IF('[2]Official Price List'!B616="", "", '[2]Official Price List'!B616)</f>
        <v>R-0937</v>
      </c>
      <c r="C620" s="1" t="str">
        <f>IF('[2]Official Price List'!C616="", "", '[2]Official Price List'!C616)</f>
        <v>RAPID-FIT</v>
      </c>
      <c r="D620" s="1" t="str">
        <f>IF('[2]Official Price List'!G616="", "", '[2]Official Price List'!G616)</f>
        <v xml:space="preserve">TRIM KIT, VENETIAN BRONZE L &amp; T, 2 HOLE OVERFLOW </v>
      </c>
      <c r="E620" s="6">
        <f>IFERROR(VLOOKUP($B620, '[2]Official Price List'!$B$1:$F$1800, IF(LEFT($A$1, 4)="West", 3, IF(LEFT($A$1,4)="East", 4, 5)), FALSE), "")</f>
        <v>46.584364306983858</v>
      </c>
      <c r="F620" s="7" t="str">
        <f>IFERROR(VLOOKUP($B620, '[2]Official Price List'!$B$1:$N$1800, 9, FALSE), "")</f>
        <v>EA</v>
      </c>
      <c r="G620" s="7">
        <f>IFERROR(IF(VLOOKUP($B620, '[2]Official Price List'!$B$1:$N$1800, 10, FALSE)=0, "", VLOOKUP($B620, '[2]Official Price List'!$B$1:$N$1800, 10, FALSE)), "")</f>
        <v>20</v>
      </c>
      <c r="H620" s="8" t="str">
        <f>IFERROR(VLOOKUP($B620, '[2]Official Price List'!$B$1:$N$1800, 11, FALSE), "")</f>
        <v>671436253775</v>
      </c>
      <c r="I620" s="8">
        <f>IFERROR(VLOOKUP($B620, '[2]Official Price List'!$B$1:$N$1800, 12, FALSE), "")</f>
        <v>0</v>
      </c>
    </row>
    <row r="621" spans="1:9" x14ac:dyDescent="0.25">
      <c r="A621" s="5"/>
      <c r="B621" s="1" t="str">
        <f>IF('[2]Official Price List'!B617="", "", '[2]Official Price List'!B617)</f>
        <v>R-0940</v>
      </c>
      <c r="C621" s="1" t="str">
        <f>IF('[2]Official Price List'!C617="", "", '[2]Official Price List'!C617)</f>
        <v>RAPID-FIT</v>
      </c>
      <c r="D621" s="1" t="str">
        <f>IF('[2]Official Price List'!G617="", "", '[2]Official Price List'!G617)</f>
        <v>TRIM KIT, CHROME, TNT L&amp;T STOPPER &amp; TNT FACEPLATE</v>
      </c>
      <c r="E621" s="6">
        <f>IFERROR(VLOOKUP($B621, '[2]Official Price List'!$B$1:$F$1800, IF(LEFT($A$1, 4)="West", 3, IF(LEFT($A$1,4)="East", 4, 5)), FALSE), "")</f>
        <v>12.147408</v>
      </c>
      <c r="F621" s="7" t="str">
        <f>IFERROR(VLOOKUP($B621, '[2]Official Price List'!$B$1:$N$1800, 9, FALSE), "")</f>
        <v>EA</v>
      </c>
      <c r="G621" s="7">
        <f>IFERROR(IF(VLOOKUP($B621, '[2]Official Price List'!$B$1:$N$1800, 10, FALSE)=0, "", VLOOKUP($B621, '[2]Official Price List'!$B$1:$N$1800, 10, FALSE)), "")</f>
        <v>20</v>
      </c>
      <c r="H621" s="8">
        <f>IFERROR(VLOOKUP($B621, '[2]Official Price List'!$B$1:$N$1800, 11, FALSE), "")</f>
        <v>671436217951</v>
      </c>
      <c r="I621" s="8">
        <f>IFERROR(VLOOKUP($B621, '[2]Official Price List'!$B$1:$N$1800, 12, FALSE), "")</f>
        <v>0</v>
      </c>
    </row>
    <row r="622" spans="1:9" x14ac:dyDescent="0.25">
      <c r="A622" s="5"/>
      <c r="B622" s="1" t="str">
        <f>IF('[2]Official Price List'!B618="", "", '[2]Official Price List'!B618)</f>
        <v>R-0965-T</v>
      </c>
      <c r="C622" s="1" t="str">
        <f>IF('[2]Official Price List'!C618="", "", '[2]Official Price List'!C618)</f>
        <v>RAPID-FIT</v>
      </c>
      <c r="D622" s="1" t="str">
        <f>IF('[2]Official Price List'!G618="", "", '[2]Official Price List'!G618)</f>
        <v>TRIM KIT, WHITE TOE TOUCH STOPPER, 2 HOLE OVERFLOW PLATE</v>
      </c>
      <c r="E622" s="6">
        <f>IFERROR(VLOOKUP($B622, '[2]Official Price List'!$B$1:$F$1800, IF(LEFT($A$1, 4)="West", 3, IF(LEFT($A$1,4)="East", 4, 5)), FALSE), "")</f>
        <v>15.600000000000001</v>
      </c>
      <c r="F622" s="7" t="str">
        <f>IFERROR(VLOOKUP($B622, '[2]Official Price List'!$B$1:$N$1800, 9, FALSE), "")</f>
        <v>EA</v>
      </c>
      <c r="G622" s="7">
        <f>IFERROR(IF(VLOOKUP($B622, '[2]Official Price List'!$B$1:$N$1800, 10, FALSE)=0, "", VLOOKUP($B622, '[2]Official Price List'!$B$1:$N$1800, 10, FALSE)), "")</f>
        <v>20</v>
      </c>
      <c r="H622" s="8" t="str">
        <f>IFERROR(VLOOKUP($B622, '[2]Official Price List'!$B$1:$N$1800, 11, FALSE), "")</f>
        <v>00671436220777</v>
      </c>
      <c r="I622" s="8">
        <f>IFERROR(VLOOKUP($B622, '[2]Official Price List'!$B$1:$N$1800, 12, FALSE), "")</f>
        <v>0</v>
      </c>
    </row>
    <row r="623" spans="1:9" x14ac:dyDescent="0.25">
      <c r="A623" s="5"/>
      <c r="B623" s="1" t="str">
        <f>IF('[2]Official Price List'!B619="", "", '[2]Official Price List'!B619)</f>
        <v>R-0967</v>
      </c>
      <c r="C623" s="1" t="str">
        <f>IF('[2]Official Price List'!C619="", "", '[2]Official Price List'!C619)</f>
        <v>RAPID-FIT</v>
      </c>
      <c r="D623" s="1" t="str">
        <f>IF('[2]Official Price List'!G619="", "", '[2]Official Price List'!G619)</f>
        <v>TRIM KIT, WHITE, L &amp; T STOPPER, 1 HOLE OVERFLOW PLATE</v>
      </c>
      <c r="E623" s="6">
        <f>IFERROR(VLOOKUP($B623, '[2]Official Price List'!$B$1:$F$1800, IF(LEFT($A$1, 4)="West", 3, IF(LEFT($A$1,4)="East", 4, 5)), FALSE), "")</f>
        <v>33.879537677806439</v>
      </c>
      <c r="F623" s="7" t="str">
        <f>IFERROR(VLOOKUP($B623, '[2]Official Price List'!$B$1:$N$1800, 9, FALSE), "")</f>
        <v>EA</v>
      </c>
      <c r="G623" s="7">
        <f>IFERROR(IF(VLOOKUP($B623, '[2]Official Price List'!$B$1:$N$1800, 10, FALSE)=0, "", VLOOKUP($B623, '[2]Official Price List'!$B$1:$N$1800, 10, FALSE)), "")</f>
        <v>20</v>
      </c>
      <c r="H623" s="8" t="str">
        <f>IFERROR(VLOOKUP($B623, '[2]Official Price List'!$B$1:$N$1800, 11, FALSE), "")</f>
        <v>671436220593</v>
      </c>
      <c r="I623" s="8">
        <f>IFERROR(VLOOKUP($B623, '[2]Official Price List'!$B$1:$N$1800, 12, FALSE), "")</f>
        <v>0</v>
      </c>
    </row>
    <row r="624" spans="1:9" x14ac:dyDescent="0.25">
      <c r="A624" s="5"/>
      <c r="B624" s="1" t="str">
        <f>IF('[2]Official Price List'!B620="", "", '[2]Official Price List'!B620)</f>
        <v>R-0967-T</v>
      </c>
      <c r="C624" s="1" t="str">
        <f>IF('[2]Official Price List'!C620="", "", '[2]Official Price List'!C620)</f>
        <v>RAPID-FIT</v>
      </c>
      <c r="D624" s="1" t="str">
        <f>IF('[2]Official Price List'!G620="", "", '[2]Official Price List'!G620)</f>
        <v>TRIM KIT, WHITE TOE TOUCH STOPPER, 1 HOLE OVERFLOW PLATE</v>
      </c>
      <c r="E624" s="6">
        <f>IFERROR(VLOOKUP($B624, '[2]Official Price List'!$B$1:$F$1800, IF(LEFT($A$1, 4)="West", 3, IF(LEFT($A$1,4)="East", 4, 5)), FALSE), "")</f>
        <v>49.535990695580644</v>
      </c>
      <c r="F624" s="7" t="str">
        <f>IFERROR(VLOOKUP($B624, '[2]Official Price List'!$B$1:$N$1800, 9, FALSE), "")</f>
        <v>EA</v>
      </c>
      <c r="G624" s="7">
        <f>IFERROR(IF(VLOOKUP($B624, '[2]Official Price List'!$B$1:$N$1800, 10, FALSE)=0, "", VLOOKUP($B624, '[2]Official Price List'!$B$1:$N$1800, 10, FALSE)), "")</f>
        <v>20</v>
      </c>
      <c r="H624" s="8" t="str">
        <f>IFERROR(VLOOKUP($B624, '[2]Official Price List'!$B$1:$N$1800, 11, FALSE), "")</f>
        <v>00671436220616</v>
      </c>
      <c r="I624" s="8">
        <f>IFERROR(VLOOKUP($B624, '[2]Official Price List'!$B$1:$N$1800, 12, FALSE), "")</f>
        <v>0</v>
      </c>
    </row>
    <row r="625" spans="1:9" x14ac:dyDescent="0.25">
      <c r="A625" s="5"/>
      <c r="B625" s="1" t="str">
        <f>IF('[2]Official Price List'!B621="", "", '[2]Official Price List'!B621)</f>
        <v>R-0968</v>
      </c>
      <c r="C625" s="1" t="str">
        <f>IF('[2]Official Price List'!C621="", "", '[2]Official Price List'!C621)</f>
        <v>RAPID-FIT</v>
      </c>
      <c r="D625" s="1" t="str">
        <f>IF('[2]Official Price List'!G621="", "", '[2]Official Price List'!G621)</f>
        <v>TRIM KIT,POLISHED BRASS L &amp; T STOPPER, 1 HOLE OVERFLOW PLATE</v>
      </c>
      <c r="E625" s="6">
        <f>IFERROR(VLOOKUP($B625, '[2]Official Price List'!$B$1:$F$1800, IF(LEFT($A$1, 4)="West", 3, IF(LEFT($A$1,4)="East", 4, 5)), FALSE), "")</f>
        <v>46.199369560645152</v>
      </c>
      <c r="F625" s="7" t="str">
        <f>IFERROR(VLOOKUP($B625, '[2]Official Price List'!$B$1:$N$1800, 9, FALSE), "")</f>
        <v>EA</v>
      </c>
      <c r="G625" s="7">
        <f>IFERROR(IF(VLOOKUP($B625, '[2]Official Price List'!$B$1:$N$1800, 10, FALSE)=0, "", VLOOKUP($B625, '[2]Official Price List'!$B$1:$N$1800, 10, FALSE)), "")</f>
        <v>20</v>
      </c>
      <c r="H625" s="8" t="str">
        <f>IFERROR(VLOOKUP($B625, '[2]Official Price List'!$B$1:$N$1800, 11, FALSE), "")</f>
        <v>671436220623</v>
      </c>
      <c r="I625" s="8">
        <f>IFERROR(VLOOKUP($B625, '[2]Official Price List'!$B$1:$N$1800, 12, FALSE), "")</f>
        <v>0</v>
      </c>
    </row>
    <row r="626" spans="1:9" x14ac:dyDescent="0.25">
      <c r="A626" s="5"/>
      <c r="B626" s="1" t="str">
        <f>IF('[2]Official Price List'!B622="", "", '[2]Official Price List'!B622)</f>
        <v>R-0970</v>
      </c>
      <c r="C626" s="1" t="str">
        <f>IF('[2]Official Price List'!C622="", "", '[2]Official Price List'!C622)</f>
        <v>RAPID-FIT</v>
      </c>
      <c r="D626" s="1" t="str">
        <f>IF('[2]Official Price List'!G622="", "", '[2]Official Price List'!G622)</f>
        <v>TRIM KIT,CHROME, L&amp;T, STOPPER &amp; TNT OVERFLOW PLATE</v>
      </c>
      <c r="E626" s="6">
        <f>IFERROR(VLOOKUP($B626, '[2]Official Price List'!$B$1:$F$1800, IF(LEFT($A$1, 4)="West", 3, IF(LEFT($A$1,4)="East", 4, 5)), FALSE), "")</f>
        <v>17.324763585241929</v>
      </c>
      <c r="F626" s="7" t="str">
        <f>IFERROR(VLOOKUP($B626, '[2]Official Price List'!$B$1:$N$1800, 9, FALSE), "")</f>
        <v>EA</v>
      </c>
      <c r="G626" s="7">
        <f>IFERROR(IF(VLOOKUP($B626, '[2]Official Price List'!$B$1:$N$1800, 10, FALSE)=0, "", VLOOKUP($B626, '[2]Official Price List'!$B$1:$N$1800, 10, FALSE)), "")</f>
        <v>20</v>
      </c>
      <c r="H626" s="8" t="str">
        <f>IFERROR(VLOOKUP($B626, '[2]Official Price List'!$B$1:$N$1800, 11, FALSE), "")</f>
        <v>00671436220265</v>
      </c>
      <c r="I626" s="8">
        <f>IFERROR(VLOOKUP($B626, '[2]Official Price List'!$B$1:$N$1800, 12, FALSE), "")</f>
        <v>0</v>
      </c>
    </row>
    <row r="627" spans="1:9" x14ac:dyDescent="0.25">
      <c r="A627" s="5"/>
      <c r="B627" s="1" t="str">
        <f>IF('[2]Official Price List'!B623="", "", '[2]Official Price List'!B623)</f>
        <v>R-0970-T</v>
      </c>
      <c r="C627" s="1" t="str">
        <f>IF('[2]Official Price List'!C623="", "", '[2]Official Price List'!C623)</f>
        <v>RAPID-FIT</v>
      </c>
      <c r="D627" s="1" t="str">
        <f>IF('[2]Official Price List'!G623="", "", '[2]Official Price List'!G623)</f>
        <v>TRIM KIT, CHROME, TOE TOUCH, STOPPER, TNT OVERFLOW PLATE</v>
      </c>
      <c r="E627" s="6">
        <f>IFERROR(VLOOKUP($B627, '[2]Official Price List'!$B$1:$F$1800, IF(LEFT($A$1, 4)="West", 3, IF(LEFT($A$1,4)="East", 4, 5)), FALSE), "")</f>
        <v>18.364763585241931</v>
      </c>
      <c r="F627" s="7" t="str">
        <f>IFERROR(VLOOKUP($B627, '[2]Official Price List'!$B$1:$N$1800, 9, FALSE), "")</f>
        <v>EA</v>
      </c>
      <c r="G627" s="7">
        <f>IFERROR(IF(VLOOKUP($B627, '[2]Official Price List'!$B$1:$N$1800, 10, FALSE)=0, "", VLOOKUP($B627, '[2]Official Price List'!$B$1:$N$1800, 10, FALSE)), "")</f>
        <v>20</v>
      </c>
      <c r="H627" s="8" t="str">
        <f>IFERROR(VLOOKUP($B627, '[2]Official Price List'!$B$1:$N$1800, 11, FALSE), "")</f>
        <v>00671436220289</v>
      </c>
      <c r="I627" s="8">
        <f>IFERROR(VLOOKUP($B627, '[2]Official Price List'!$B$1:$N$1800, 12, FALSE), "")</f>
        <v>0</v>
      </c>
    </row>
    <row r="628" spans="1:9" x14ac:dyDescent="0.25">
      <c r="A628" s="5"/>
      <c r="B628" s="1" t="str">
        <f>IF('[2]Official Price List'!B624="", "", '[2]Official Price List'!B624)</f>
        <v>R-0971</v>
      </c>
      <c r="C628" s="1" t="str">
        <f>IF('[2]Official Price List'!C624="", "", '[2]Official Price List'!C624)</f>
        <v>RAPID-FIT</v>
      </c>
      <c r="D628" s="1" t="str">
        <f>IF('[2]Official Price List'!G624="", "", '[2]Official Price List'!G624)</f>
        <v>TRIM KIT, CHROME, L&amp; T STOPPER, 1 HOLE OVERFLOW PLATE</v>
      </c>
      <c r="E628" s="6">
        <f>IFERROR(VLOOKUP($B628, '[2]Official Price List'!$B$1:$F$1800, IF(LEFT($A$1, 4)="West", 3, IF(LEFT($A$1,4)="East", 4, 5)), FALSE), "")</f>
        <v>17.581426749467735</v>
      </c>
      <c r="F628" s="7" t="str">
        <f>IFERROR(VLOOKUP($B628, '[2]Official Price List'!$B$1:$N$1800, 9, FALSE), "")</f>
        <v>EA</v>
      </c>
      <c r="G628" s="7">
        <f>IFERROR(IF(VLOOKUP($B628, '[2]Official Price List'!$B$1:$N$1800, 10, FALSE)=0, "", VLOOKUP($B628, '[2]Official Price List'!$B$1:$N$1800, 10, FALSE)), "")</f>
        <v>20</v>
      </c>
      <c r="H628" s="8" t="str">
        <f>IFERROR(VLOOKUP($B628, '[2]Official Price List'!$B$1:$N$1800, 11, FALSE), "")</f>
        <v>00671436220456</v>
      </c>
      <c r="I628" s="8">
        <f>IFERROR(VLOOKUP($B628, '[2]Official Price List'!$B$1:$N$1800, 12, FALSE), "")</f>
        <v>0</v>
      </c>
    </row>
    <row r="629" spans="1:9" x14ac:dyDescent="0.25">
      <c r="A629" s="5"/>
      <c r="B629" s="1" t="str">
        <f>IF('[2]Official Price List'!B625="", "", '[2]Official Price List'!B625)</f>
        <v>R-0971-P</v>
      </c>
      <c r="C629" s="1" t="str">
        <f>IF('[2]Official Price List'!C625="", "", '[2]Official Price List'!C625)</f>
        <v>RAPID-FIT</v>
      </c>
      <c r="D629" s="1" t="str">
        <f>IF('[2]Official Price List'!G625="", "", '[2]Official Price List'!G625)</f>
        <v>TRIM KIT, CHROME PUSH PULL STOPPER, 1 HOLE OVERFLOW PLATE</v>
      </c>
      <c r="E629" s="6">
        <f>IFERROR(VLOOKUP($B629, '[2]Official Price List'!$B$1:$F$1800, IF(LEFT($A$1, 4)="West", 3, IF(LEFT($A$1,4)="East", 4, 5)), FALSE), "")</f>
        <v>32.30030140305405</v>
      </c>
      <c r="F629" s="7" t="str">
        <f>IFERROR(VLOOKUP($B629, '[2]Official Price List'!$B$1:$N$1800, 9, FALSE), "")</f>
        <v>EA</v>
      </c>
      <c r="G629" s="7">
        <f>IFERROR(IF(VLOOKUP($B629, '[2]Official Price List'!$B$1:$N$1800, 10, FALSE)=0, "", VLOOKUP($B629, '[2]Official Price List'!$B$1:$N$1800, 10, FALSE)), "")</f>
        <v>20</v>
      </c>
      <c r="H629" s="8" t="str">
        <f>IFERROR(VLOOKUP($B629, '[2]Official Price List'!$B$1:$N$1800, 11, FALSE), "")</f>
        <v>00671436220463</v>
      </c>
      <c r="I629" s="8">
        <f>IFERROR(VLOOKUP($B629, '[2]Official Price List'!$B$1:$N$1800, 12, FALSE), "")</f>
        <v>0</v>
      </c>
    </row>
    <row r="630" spans="1:9" x14ac:dyDescent="0.25">
      <c r="A630" s="5"/>
      <c r="B630" s="1" t="str">
        <f>IF('[2]Official Price List'!B626="", "", '[2]Official Price List'!B626)</f>
        <v>R-0971-T</v>
      </c>
      <c r="C630" s="1" t="str">
        <f>IF('[2]Official Price List'!C626="", "", '[2]Official Price List'!C626)</f>
        <v>RAPID-FIT</v>
      </c>
      <c r="D630" s="1" t="str">
        <f>IF('[2]Official Price List'!G626="", "", '[2]Official Price List'!G626)</f>
        <v>TRIM KIT, CHROME TOE TOUCH STOPPER 1 HOLE OVERFLOW PLATE</v>
      </c>
      <c r="E630" s="6">
        <f>IFERROR(VLOOKUP($B630, '[2]Official Price List'!$B$1:$F$1800, IF(LEFT($A$1, 4)="West", 3, IF(LEFT($A$1,4)="East", 4, 5)), FALSE), "")</f>
        <v>19.462298448906175</v>
      </c>
      <c r="F630" s="7" t="str">
        <f>IFERROR(VLOOKUP($B630, '[2]Official Price List'!$B$1:$N$1800, 9, FALSE), "")</f>
        <v>EA</v>
      </c>
      <c r="G630" s="7">
        <f>IFERROR(IF(VLOOKUP($B630, '[2]Official Price List'!$B$1:$N$1800, 10, FALSE)=0, "", VLOOKUP($B630, '[2]Official Price List'!$B$1:$N$1800, 10, FALSE)), "")</f>
        <v>20</v>
      </c>
      <c r="H630" s="8" t="str">
        <f>IFERROR(VLOOKUP($B630, '[2]Official Price List'!$B$1:$N$1800, 11, FALSE), "")</f>
        <v>00671436220470</v>
      </c>
      <c r="I630" s="8">
        <f>IFERROR(VLOOKUP($B630, '[2]Official Price List'!$B$1:$N$1800, 12, FALSE), "")</f>
        <v>0</v>
      </c>
    </row>
    <row r="631" spans="1:9" x14ac:dyDescent="0.25">
      <c r="A631" s="5"/>
      <c r="B631" s="1" t="str">
        <f>IF('[2]Official Price List'!B627="", "", '[2]Official Price List'!B627)</f>
        <v>R-0972</v>
      </c>
      <c r="C631" s="1" t="str">
        <f>IF('[2]Official Price List'!C627="", "", '[2]Official Price List'!C627)</f>
        <v>RAPID-FIT</v>
      </c>
      <c r="D631" s="1" t="str">
        <f>IF('[2]Official Price List'!G627="", "", '[2]Official Price List'!G627)</f>
        <v>TRIM KIT, CHROME L &amp; T STOPPER, 2 HOLE OVERFLOW PLATE</v>
      </c>
      <c r="E631" s="6">
        <f>IFERROR(VLOOKUP($B631, '[2]Official Price List'!$B$1:$F$1800, IF(LEFT($A$1, 4)="West", 3, IF(LEFT($A$1,4)="East", 4, 5)), FALSE), "")</f>
        <v>17.966421495806447</v>
      </c>
      <c r="F631" s="7" t="str">
        <f>IFERROR(VLOOKUP($B631, '[2]Official Price List'!$B$1:$N$1800, 9, FALSE), "")</f>
        <v>EA</v>
      </c>
      <c r="G631" s="7">
        <f>IFERROR(IF(VLOOKUP($B631, '[2]Official Price List'!$B$1:$N$1800, 10, FALSE)=0, "", VLOOKUP($B631, '[2]Official Price List'!$B$1:$N$1800, 10, FALSE)), "")</f>
        <v>20</v>
      </c>
      <c r="H631" s="8" t="str">
        <f>IFERROR(VLOOKUP($B631, '[2]Official Price List'!$B$1:$N$1800, 11, FALSE), "")</f>
        <v>00671436221224</v>
      </c>
      <c r="I631" s="8">
        <f>IFERROR(VLOOKUP($B631, '[2]Official Price List'!$B$1:$N$1800, 12, FALSE), "")</f>
        <v>0</v>
      </c>
    </row>
    <row r="632" spans="1:9" x14ac:dyDescent="0.25">
      <c r="A632" s="5"/>
      <c r="B632" s="1" t="str">
        <f>IF('[2]Official Price List'!B628="", "", '[2]Official Price List'!B628)</f>
        <v>R-0972-P</v>
      </c>
      <c r="C632" s="1" t="str">
        <f>IF('[2]Official Price List'!C628="", "", '[2]Official Price List'!C628)</f>
        <v>RAPID-FIT</v>
      </c>
      <c r="D632" s="1" t="str">
        <f>IF('[2]Official Price List'!G628="", "", '[2]Official Price List'!G628)</f>
        <v>TRIM KIT, CHROME PUSH PULL STOPPER, 2 HOLE OVERFLOW PLATE</v>
      </c>
      <c r="E632" s="6">
        <f>IFERROR(VLOOKUP($B632, '[2]Official Price List'!$B$1:$F$1800, IF(LEFT($A$1, 4)="West", 3, IF(LEFT($A$1,4)="East", 4, 5)), FALSE), "")</f>
        <v>33.294156830840336</v>
      </c>
      <c r="F632" s="7" t="str">
        <f>IFERROR(VLOOKUP($B632, '[2]Official Price List'!$B$1:$N$1800, 9, FALSE), "")</f>
        <v>EA</v>
      </c>
      <c r="G632" s="7">
        <f>IFERROR(IF(VLOOKUP($B632, '[2]Official Price List'!$B$1:$N$1800, 10, FALSE)=0, "", VLOOKUP($B632, '[2]Official Price List'!$B$1:$N$1800, 10, FALSE)), "")</f>
        <v>20</v>
      </c>
      <c r="H632" s="8" t="str">
        <f>IFERROR(VLOOKUP($B632, '[2]Official Price List'!$B$1:$N$1800, 11, FALSE), "")</f>
        <v>00671436221231</v>
      </c>
      <c r="I632" s="8">
        <f>IFERROR(VLOOKUP($B632, '[2]Official Price List'!$B$1:$N$1800, 12, FALSE), "")</f>
        <v>0</v>
      </c>
    </row>
    <row r="633" spans="1:9" x14ac:dyDescent="0.25">
      <c r="A633" s="5"/>
      <c r="B633" s="1" t="str">
        <f>IF('[2]Official Price List'!B629="", "", '[2]Official Price List'!B629)</f>
        <v>R-0972-T</v>
      </c>
      <c r="C633" s="1" t="str">
        <f>IF('[2]Official Price List'!C629="", "", '[2]Official Price List'!C629)</f>
        <v>RAPID-FIT</v>
      </c>
      <c r="D633" s="1" t="str">
        <f>IF('[2]Official Price List'!G629="", "", '[2]Official Price List'!G629)</f>
        <v>TRIM KIT, CHROME TOE TOUCH STOPPER, 2 HOLE OVERFLOW PLATE</v>
      </c>
      <c r="E633" s="6">
        <f>IFERROR(VLOOKUP($B633, '[2]Official Price List'!$B$1:$F$1800, IF(LEFT($A$1, 4)="West", 3, IF(LEFT($A$1,4)="East", 4, 5)), FALSE), "")</f>
        <v>19.847293195244887</v>
      </c>
      <c r="F633" s="7" t="str">
        <f>IFERROR(VLOOKUP($B633, '[2]Official Price List'!$B$1:$N$1800, 9, FALSE), "")</f>
        <v>EA</v>
      </c>
      <c r="G633" s="7">
        <f>IFERROR(IF(VLOOKUP($B633, '[2]Official Price List'!$B$1:$N$1800, 10, FALSE)=0, "", VLOOKUP($B633, '[2]Official Price List'!$B$1:$N$1800, 10, FALSE)), "")</f>
        <v>20</v>
      </c>
      <c r="H633" s="8" t="str">
        <f>IFERROR(VLOOKUP($B633, '[2]Official Price List'!$B$1:$N$1800, 11, FALSE), "")</f>
        <v>00671436221248</v>
      </c>
      <c r="I633" s="8">
        <f>IFERROR(VLOOKUP($B633, '[2]Official Price List'!$B$1:$N$1800, 12, FALSE), "")</f>
        <v>0</v>
      </c>
    </row>
    <row r="634" spans="1:9" x14ac:dyDescent="0.25">
      <c r="A634" s="5"/>
      <c r="B634" s="1" t="str">
        <f>IF('[2]Official Price List'!B630="", "", '[2]Official Price List'!B630)</f>
        <v>R-0976</v>
      </c>
      <c r="C634" s="1" t="str">
        <f>IF('[2]Official Price List'!C630="", "", '[2]Official Price List'!C630)</f>
        <v>RAPID-FIT</v>
      </c>
      <c r="D634" s="1" t="str">
        <f>IF('[2]Official Price List'!G630="", "", '[2]Official Price List'!G630)</f>
        <v>TRIM KIT, WHITE, L &amp; T STOPPER W/TNT OVERFLOW PLATE</v>
      </c>
      <c r="E634" s="6">
        <f>IFERROR(VLOOKUP($B634, '[2]Official Price List'!$B$1:$F$1800, IF(LEFT($A$1, 4)="West", 3, IF(LEFT($A$1,4)="East", 4, 5)), FALSE), "")</f>
        <v>43.632737918387086</v>
      </c>
      <c r="F634" s="7" t="str">
        <f>IFERROR(VLOOKUP($B634, '[2]Official Price List'!$B$1:$N$1800, 9, FALSE), "")</f>
        <v>EA</v>
      </c>
      <c r="G634" s="7">
        <f>IFERROR(IF(VLOOKUP($B634, '[2]Official Price List'!$B$1:$N$1800, 10, FALSE)=0, "", VLOOKUP($B634, '[2]Official Price List'!$B$1:$N$1800, 10, FALSE)), "")</f>
        <v>20</v>
      </c>
      <c r="H634" s="8" t="str">
        <f>IFERROR(VLOOKUP($B634, '[2]Official Price List'!$B$1:$N$1800, 11, FALSE), "")</f>
        <v>671436219955</v>
      </c>
      <c r="I634" s="8">
        <f>IFERROR(VLOOKUP($B634, '[2]Official Price List'!$B$1:$N$1800, 12, FALSE), "")</f>
        <v>0</v>
      </c>
    </row>
    <row r="635" spans="1:9" x14ac:dyDescent="0.25">
      <c r="A635" s="5"/>
      <c r="B635" s="1" t="str">
        <f>IF('[2]Official Price List'!B631="", "", '[2]Official Price List'!B631)</f>
        <v>R-0976-T</v>
      </c>
      <c r="C635" s="1" t="str">
        <f>IF('[2]Official Price List'!C631="", "", '[2]Official Price List'!C631)</f>
        <v>RAPID-FIT</v>
      </c>
      <c r="D635" s="1" t="str">
        <f>IF('[2]Official Price List'!G631="", "", '[2]Official Price List'!G631)</f>
        <v>TRIM KIT, WHITE, TOE TOUCH STOPPER, TNT OVERFLOW PLATE</v>
      </c>
      <c r="E635" s="6">
        <f>IFERROR(VLOOKUP($B635, '[2]Official Price List'!$B$1:$F$1800, IF(LEFT($A$1, 4)="West", 3, IF(LEFT($A$1,4)="East", 4, 5)), FALSE), "")</f>
        <v>24.877567859223955</v>
      </c>
      <c r="F635" s="7" t="str">
        <f>IFERROR(VLOOKUP($B635, '[2]Official Price List'!$B$1:$N$1800, 9, FALSE), "")</f>
        <v>EA</v>
      </c>
      <c r="G635" s="7">
        <f>IFERROR(IF(VLOOKUP($B635, '[2]Official Price List'!$B$1:$N$1800, 10, FALSE)=0, "", VLOOKUP($B635, '[2]Official Price List'!$B$1:$N$1800, 10, FALSE)), "")</f>
        <v>20</v>
      </c>
      <c r="H635" s="8" t="str">
        <f>IFERROR(VLOOKUP($B635, '[2]Official Price List'!$B$1:$N$1800, 11, FALSE), "")</f>
        <v>00671436220449</v>
      </c>
      <c r="I635" s="8">
        <f>IFERROR(VLOOKUP($B635, '[2]Official Price List'!$B$1:$N$1800, 12, FALSE), "")</f>
        <v>0</v>
      </c>
    </row>
    <row r="636" spans="1:9" x14ac:dyDescent="0.25">
      <c r="A636" s="5"/>
      <c r="B636" s="1" t="str">
        <f>IF('[2]Official Price List'!B632="", "", '[2]Official Price List'!B632)</f>
        <v>R-0978</v>
      </c>
      <c r="C636" s="1" t="str">
        <f>IF('[2]Official Price List'!C632="", "", '[2]Official Price List'!C632)</f>
        <v>RAPID-FIT</v>
      </c>
      <c r="D636" s="1" t="str">
        <f>IF('[2]Official Price List'!G632="", "", '[2]Official Price List'!G632)</f>
        <v>TRIM KIT, PEARL NICKEL, LIFT &amp; TURN STOPPER WITH 1 HOLE OVERFLOW PLATE</v>
      </c>
      <c r="E636" s="6">
        <f>IFERROR(VLOOKUP($B636, '[2]Official Price List'!$B$1:$F$1800, IF(LEFT($A$1, 4)="West", 3, IF(LEFT($A$1,4)="East", 4, 5)), FALSE), "")</f>
        <v>56.465896129677411</v>
      </c>
      <c r="F636" s="7" t="str">
        <f>IFERROR(VLOOKUP($B636, '[2]Official Price List'!$B$1:$N$1800, 9, FALSE), "")</f>
        <v>EA</v>
      </c>
      <c r="G636" s="7">
        <f>IFERROR(IF(VLOOKUP($B636, '[2]Official Price List'!$B$1:$N$1800, 10, FALSE)=0, "", VLOOKUP($B636, '[2]Official Price List'!$B$1:$N$1800, 10, FALSE)), "")</f>
        <v>20</v>
      </c>
      <c r="H636" s="8" t="str">
        <f>IFERROR(VLOOKUP($B636, '[2]Official Price List'!$B$1:$N$1800, 11, FALSE), "")</f>
        <v>671436210419</v>
      </c>
      <c r="I636" s="8">
        <f>IFERROR(VLOOKUP($B636, '[2]Official Price List'!$B$1:$N$1800, 12, FALSE), "")</f>
        <v>0</v>
      </c>
    </row>
    <row r="637" spans="1:9" x14ac:dyDescent="0.25">
      <c r="A637" s="5"/>
      <c r="B637" s="1" t="str">
        <f>IF('[2]Official Price List'!B633="", "", '[2]Official Price List'!B633)</f>
        <v>R-0979</v>
      </c>
      <c r="C637" s="1" t="str">
        <f>IF('[2]Official Price List'!C633="", "", '[2]Official Price List'!C633)</f>
        <v>RAPID-FIT</v>
      </c>
      <c r="D637" s="1" t="str">
        <f>IF('[2]Official Price List'!G633="", "", '[2]Official Price List'!G633)</f>
        <v>TRIM KIT, SATIN CHROME L&amp;T STOPPER &amp; 1 HOLE OVERFLOW PLATE</v>
      </c>
      <c r="E637" s="6">
        <f>IFERROR(VLOOKUP($B637, '[2]Official Price List'!$B$1:$F$1800, IF(LEFT($A$1, 4)="West", 3, IF(LEFT($A$1,4)="East", 4, 5)), FALSE), "")</f>
        <v>61.599159414193537</v>
      </c>
      <c r="F637" s="7" t="str">
        <f>IFERROR(VLOOKUP($B637, '[2]Official Price List'!$B$1:$N$1800, 9, FALSE), "")</f>
        <v>EA</v>
      </c>
      <c r="G637" s="7">
        <f>IFERROR(IF(VLOOKUP($B637, '[2]Official Price List'!$B$1:$N$1800, 10, FALSE)=0, "", VLOOKUP($B637, '[2]Official Price List'!$B$1:$N$1800, 10, FALSE)), "")</f>
        <v>20</v>
      </c>
      <c r="H637" s="8" t="str">
        <f>IFERROR(VLOOKUP($B637, '[2]Official Price List'!$B$1:$N$1800, 11, FALSE), "")</f>
        <v>671436210426</v>
      </c>
      <c r="I637" s="8">
        <f>IFERROR(VLOOKUP($B637, '[2]Official Price List'!$B$1:$N$1800, 12, FALSE), "")</f>
        <v>0</v>
      </c>
    </row>
    <row r="638" spans="1:9" x14ac:dyDescent="0.25">
      <c r="A638" s="5"/>
      <c r="B638" s="1" t="str">
        <f>IF('[2]Official Price List'!B634="", "", '[2]Official Price List'!B634)</f>
        <v>R-0980</v>
      </c>
      <c r="C638" s="1" t="str">
        <f>IF('[2]Official Price List'!C634="", "", '[2]Official Price List'!C634)</f>
        <v>RAPID-FIT</v>
      </c>
      <c r="D638" s="1" t="str">
        <f>IF('[2]Official Price List'!G634="", "", '[2]Official Price List'!G634)</f>
        <v>TRIM KIT, SATIN NICKEL, L&amp;T STOPPER &amp; 1 HOLE OVERFLOW PLATE</v>
      </c>
      <c r="E638" s="6">
        <f>IFERROR(VLOOKUP($B638, '[2]Official Price List'!$B$1:$F$1800, IF(LEFT($A$1, 4)="West", 3, IF(LEFT($A$1,4)="East", 4, 5)), FALSE), "")</f>
        <v>41.469067443963532</v>
      </c>
      <c r="F638" s="7" t="str">
        <f>IFERROR(VLOOKUP($B638, '[2]Official Price List'!$B$1:$N$1800, 9, FALSE), "")</f>
        <v>EA</v>
      </c>
      <c r="G638" s="7">
        <f>IFERROR(IF(VLOOKUP($B638, '[2]Official Price List'!$B$1:$N$1800, 10, FALSE)=0, "", VLOOKUP($B638, '[2]Official Price List'!$B$1:$N$1800, 10, FALSE)), "")</f>
        <v>20</v>
      </c>
      <c r="H638" s="8" t="str">
        <f>IFERROR(VLOOKUP($B638, '[2]Official Price List'!$B$1:$N$1800, 11, FALSE), "")</f>
        <v>671436213663</v>
      </c>
      <c r="I638" s="8">
        <f>IFERROR(VLOOKUP($B638, '[2]Official Price List'!$B$1:$N$1800, 12, FALSE), "")</f>
        <v>0</v>
      </c>
    </row>
    <row r="639" spans="1:9" x14ac:dyDescent="0.25">
      <c r="A639" s="5"/>
      <c r="B639" s="1" t="str">
        <f>IF('[2]Official Price List'!B635="", "", '[2]Official Price List'!B635)</f>
        <v>R-0980-P</v>
      </c>
      <c r="C639" s="1" t="str">
        <f>IF('[2]Official Price List'!C635="", "", '[2]Official Price List'!C635)</f>
        <v>RAPID-FIT</v>
      </c>
      <c r="D639" s="1" t="str">
        <f>IF('[2]Official Price List'!G635="", "", '[2]Official Price List'!G635)</f>
        <v>TRIM KIT, SATIN NICKEL PUSH PULL STOPPER 1 HOLE OVERFLOW PLATE</v>
      </c>
      <c r="E639" s="6">
        <f>IFERROR(VLOOKUP($B639, '[2]Official Price List'!$B$1:$F$1800, IF(LEFT($A$1, 4)="West", 3, IF(LEFT($A$1,4)="East", 4, 5)), FALSE), "")</f>
        <v>48.574684033054368</v>
      </c>
      <c r="F639" s="7" t="str">
        <f>IFERROR(VLOOKUP($B639, '[2]Official Price List'!$B$1:$N$1800, 9, FALSE), "")</f>
        <v>EA</v>
      </c>
      <c r="G639" s="7">
        <f>IFERROR(IF(VLOOKUP($B639, '[2]Official Price List'!$B$1:$N$1800, 10, FALSE)=0, "", VLOOKUP($B639, '[2]Official Price List'!$B$1:$N$1800, 10, FALSE)), "")</f>
        <v>20</v>
      </c>
      <c r="H639" s="8" t="str">
        <f>IFERROR(VLOOKUP($B639, '[2]Official Price List'!$B$1:$N$1800, 11, FALSE), "")</f>
        <v>671436220524</v>
      </c>
      <c r="I639" s="8">
        <f>IFERROR(VLOOKUP($B639, '[2]Official Price List'!$B$1:$N$1800, 12, FALSE), "")</f>
        <v>0</v>
      </c>
    </row>
    <row r="640" spans="1:9" x14ac:dyDescent="0.25">
      <c r="A640" s="5"/>
      <c r="B640" s="1" t="str">
        <f>IF('[2]Official Price List'!B636="", "", '[2]Official Price List'!B636)</f>
        <v>R-0980-T</v>
      </c>
      <c r="C640" s="1" t="str">
        <f>IF('[2]Official Price List'!C636="", "", '[2]Official Price List'!C636)</f>
        <v>RAPID-FIT</v>
      </c>
      <c r="D640" s="1" t="str">
        <f>IF('[2]Official Price List'!G636="", "", '[2]Official Price List'!G636)</f>
        <v>TRIM KIT, SATIN NICKEL TOE TOUCH STOPPER 1 HOLE OVERFLOW PLATE</v>
      </c>
      <c r="E640" s="6">
        <f>IFERROR(VLOOKUP($B640, '[2]Official Price List'!$B$1:$F$1800, IF(LEFT($A$1, 4)="West", 3, IF(LEFT($A$1,4)="East", 4, 5)), FALSE), "")</f>
        <v>50.177648606145155</v>
      </c>
      <c r="F640" s="7" t="str">
        <f>IFERROR(VLOOKUP($B640, '[2]Official Price List'!$B$1:$N$1800, 9, FALSE), "")</f>
        <v>EA</v>
      </c>
      <c r="G640" s="7">
        <f>IFERROR(IF(VLOOKUP($B640, '[2]Official Price List'!$B$1:$N$1800, 10, FALSE)=0, "", VLOOKUP($B640, '[2]Official Price List'!$B$1:$N$1800, 10, FALSE)), "")</f>
        <v>20</v>
      </c>
      <c r="H640" s="8" t="str">
        <f>IFERROR(VLOOKUP($B640, '[2]Official Price List'!$B$1:$N$1800, 11, FALSE), "")</f>
        <v>671436220531</v>
      </c>
      <c r="I640" s="8">
        <f>IFERROR(VLOOKUP($B640, '[2]Official Price List'!$B$1:$N$1800, 12, FALSE), "")</f>
        <v>0</v>
      </c>
    </row>
    <row r="641" spans="1:9" x14ac:dyDescent="0.25">
      <c r="A641" s="5"/>
      <c r="B641" s="1" t="str">
        <f>IF('[2]Official Price List'!B637="", "", '[2]Official Price List'!B637)</f>
        <v>R-0981</v>
      </c>
      <c r="C641" s="1" t="str">
        <f>IF('[2]Official Price List'!C637="", "", '[2]Official Price List'!C637)</f>
        <v>RAPID-FIT</v>
      </c>
      <c r="D641" s="1" t="str">
        <f>IF('[2]Official Price List'!G637="", "", '[2]Official Price List'!G637)</f>
        <v>TRIM KIT, OIL RUBBED BRZ 1 HOLE OVERFLOW PLATE L &amp; T STOPPER</v>
      </c>
      <c r="E641" s="6">
        <f>IFERROR(VLOOKUP($B641, '[2]Official Price List'!$B$1:$F$1800, IF(LEFT($A$1, 4)="West", 3, IF(LEFT($A$1,4)="East", 4, 5)), FALSE), "")</f>
        <v>41.464799999999997</v>
      </c>
      <c r="F641" s="7" t="str">
        <f>IFERROR(VLOOKUP($B641, '[2]Official Price List'!$B$1:$N$1800, 9, FALSE), "")</f>
        <v>EA</v>
      </c>
      <c r="G641" s="7">
        <f>IFERROR(IF(VLOOKUP($B641, '[2]Official Price List'!$B$1:$N$1800, 10, FALSE)=0, "", VLOOKUP($B641, '[2]Official Price List'!$B$1:$N$1800, 10, FALSE)), "")</f>
        <v>20</v>
      </c>
      <c r="H641" s="8" t="str">
        <f>IFERROR(VLOOKUP($B641, '[2]Official Price List'!$B$1:$N$1800, 11, FALSE), "")</f>
        <v>671436213670</v>
      </c>
      <c r="I641" s="8">
        <f>IFERROR(VLOOKUP($B641, '[2]Official Price List'!$B$1:$N$1800, 12, FALSE), "")</f>
        <v>0</v>
      </c>
    </row>
    <row r="642" spans="1:9" x14ac:dyDescent="0.25">
      <c r="A642" s="5"/>
      <c r="B642" s="1" t="str">
        <f>IF('[2]Official Price List'!B638="", "", '[2]Official Price List'!B638)</f>
        <v>R-0981-P</v>
      </c>
      <c r="C642" s="1" t="str">
        <f>IF('[2]Official Price List'!C638="", "", '[2]Official Price List'!C638)</f>
        <v>RAPID-FIT</v>
      </c>
      <c r="D642" s="1" t="str">
        <f>IF('[2]Official Price List'!G638="", "", '[2]Official Price List'!G638)</f>
        <v>TRIM KIT, OIL RUBBED BRNZ PUSH PULL STOPPER 1 HOLE OVERFLOW PLATE</v>
      </c>
      <c r="E642" s="6">
        <f>IFERROR(VLOOKUP($B642, '[2]Official Price List'!$B$1:$F$1800, IF(LEFT($A$1, 4)="West", 3, IF(LEFT($A$1,4)="East", 4, 5)), FALSE), "")</f>
        <v>48.279508971001832</v>
      </c>
      <c r="F642" s="7" t="str">
        <f>IFERROR(VLOOKUP($B642, '[2]Official Price List'!$B$1:$N$1800, 9, FALSE), "")</f>
        <v>EA</v>
      </c>
      <c r="G642" s="7">
        <f>IFERROR(IF(VLOOKUP($B642, '[2]Official Price List'!$B$1:$N$1800, 10, FALSE)=0, "", VLOOKUP($B642, '[2]Official Price List'!$B$1:$N$1800, 10, FALSE)), "")</f>
        <v>20</v>
      </c>
      <c r="H642" s="8" t="str">
        <f>IFERROR(VLOOKUP($B642, '[2]Official Price List'!$B$1:$N$1800, 11, FALSE), "")</f>
        <v>671436220548</v>
      </c>
      <c r="I642" s="8">
        <f>IFERROR(VLOOKUP($B642, '[2]Official Price List'!$B$1:$N$1800, 12, FALSE), "")</f>
        <v>0</v>
      </c>
    </row>
    <row r="643" spans="1:9" x14ac:dyDescent="0.25">
      <c r="A643" s="5"/>
      <c r="B643" s="1" t="str">
        <f>IF('[2]Official Price List'!B639="", "", '[2]Official Price List'!B639)</f>
        <v>R-0981-T</v>
      </c>
      <c r="C643" s="1" t="str">
        <f>IF('[2]Official Price List'!C639="", "", '[2]Official Price List'!C639)</f>
        <v>RAPID-FIT</v>
      </c>
      <c r="D643" s="1" t="str">
        <f>IF('[2]Official Price List'!G639="", "", '[2]Official Price List'!G639)</f>
        <v>TRIM KIT,OIL RUBBED BRONZ TOE TOUCH STOPPER, 1 HOLE OVERFLOW PLATE</v>
      </c>
      <c r="E643" s="6">
        <f>IFERROR(VLOOKUP($B643, '[2]Official Price List'!$B$1:$F$1800, IF(LEFT($A$1, 4)="West", 3, IF(LEFT($A$1,4)="East", 4, 5)), FALSE), "")</f>
        <v>49.792653859806443</v>
      </c>
      <c r="F643" s="7" t="str">
        <f>IFERROR(VLOOKUP($B643, '[2]Official Price List'!$B$1:$N$1800, 9, FALSE), "")</f>
        <v>EA</v>
      </c>
      <c r="G643" s="7">
        <f>IFERROR(IF(VLOOKUP($B643, '[2]Official Price List'!$B$1:$N$1800, 10, FALSE)=0, "", VLOOKUP($B643, '[2]Official Price List'!$B$1:$N$1800, 10, FALSE)), "")</f>
        <v>20</v>
      </c>
      <c r="H643" s="8" t="str">
        <f>IFERROR(VLOOKUP($B643, '[2]Official Price List'!$B$1:$N$1800, 11, FALSE), "")</f>
        <v>00671436221194</v>
      </c>
      <c r="I643" s="8">
        <f>IFERROR(VLOOKUP($B643, '[2]Official Price List'!$B$1:$N$1800, 12, FALSE), "")</f>
        <v>0</v>
      </c>
    </row>
    <row r="644" spans="1:9" x14ac:dyDescent="0.25">
      <c r="A644" s="5"/>
      <c r="B644" s="1" t="str">
        <f>IF('[2]Official Price List'!B640="", "", '[2]Official Price List'!B640)</f>
        <v>R-0985</v>
      </c>
      <c r="C644" s="1" t="str">
        <f>IF('[2]Official Price List'!C640="", "", '[2]Official Price List'!C640)</f>
        <v>RAPID-FIT</v>
      </c>
      <c r="D644" s="1" t="str">
        <f>IF('[2]Official Price List'!G640="", "", '[2]Official Price List'!G640)</f>
        <v>TRIM KIT, SATIN CHROME L &amp; T STOPPER AND OVERFLOW PLATE FOR TNT</v>
      </c>
      <c r="E644" s="6">
        <f>IFERROR(VLOOKUP($B644, '[2]Official Price List'!$B$1:$F$1800, IF(LEFT($A$1, 4)="West", 3, IF(LEFT($A$1,4)="East", 4, 5)), FALSE), "")</f>
        <v>45.686043232193541</v>
      </c>
      <c r="F644" s="7" t="str">
        <f>IFERROR(VLOOKUP($B644, '[2]Official Price List'!$B$1:$N$1800, 9, FALSE), "")</f>
        <v>EA</v>
      </c>
      <c r="G644" s="7">
        <f>IFERROR(IF(VLOOKUP($B644, '[2]Official Price List'!$B$1:$N$1800, 10, FALSE)=0, "", VLOOKUP($B644, '[2]Official Price List'!$B$1:$N$1800, 10, FALSE)), "")</f>
        <v>20</v>
      </c>
      <c r="H644" s="8" t="str">
        <f>IFERROR(VLOOKUP($B644, '[2]Official Price List'!$B$1:$N$1800, 11, FALSE), "")</f>
        <v>671436213717</v>
      </c>
      <c r="I644" s="8">
        <f>IFERROR(VLOOKUP($B644, '[2]Official Price List'!$B$1:$N$1800, 12, FALSE), "")</f>
        <v>0</v>
      </c>
    </row>
    <row r="645" spans="1:9" x14ac:dyDescent="0.25">
      <c r="A645" s="5"/>
      <c r="B645" s="1" t="str">
        <f>IF('[2]Official Price List'!B641="", "", '[2]Official Price List'!B641)</f>
        <v>R-0986</v>
      </c>
      <c r="C645" s="1" t="str">
        <f>IF('[2]Official Price List'!C641="", "", '[2]Official Price List'!C641)</f>
        <v>RAPID-FIT</v>
      </c>
      <c r="D645" s="1" t="str">
        <f>IF('[2]Official Price List'!G641="", "", '[2]Official Price List'!G641)</f>
        <v>TRIM KIT, SATIN NICKEL, L &amp; T STOPPER, OVERFLOW PLATE FOR TNT</v>
      </c>
      <c r="E645" s="6">
        <f>IFERROR(VLOOKUP($B645, '[2]Official Price List'!$B$1:$F$1800, IF(LEFT($A$1, 4)="West", 3, IF(LEFT($A$1,4)="East", 4, 5)), FALSE), "")</f>
        <v>41.464799999999997</v>
      </c>
      <c r="F645" s="7" t="str">
        <f>IFERROR(VLOOKUP($B645, '[2]Official Price List'!$B$1:$N$1800, 9, FALSE), "")</f>
        <v>EA</v>
      </c>
      <c r="G645" s="7">
        <f>IFERROR(IF(VLOOKUP($B645, '[2]Official Price List'!$B$1:$N$1800, 10, FALSE)=0, "", VLOOKUP($B645, '[2]Official Price List'!$B$1:$N$1800, 10, FALSE)), "")</f>
        <v>20</v>
      </c>
      <c r="H645" s="8" t="str">
        <f>IFERROR(VLOOKUP($B645, '[2]Official Price List'!$B$1:$N$1800, 11, FALSE), "")</f>
        <v>671436213724</v>
      </c>
      <c r="I645" s="8">
        <f>IFERROR(VLOOKUP($B645, '[2]Official Price List'!$B$1:$N$1800, 12, FALSE), "")</f>
        <v>0</v>
      </c>
    </row>
    <row r="646" spans="1:9" x14ac:dyDescent="0.25">
      <c r="A646" s="5"/>
      <c r="B646" s="1" t="str">
        <f>IF('[2]Official Price List'!B642="", "", '[2]Official Price List'!B642)</f>
        <v>R-0986-P</v>
      </c>
      <c r="C646" s="1" t="str">
        <f>IF('[2]Official Price List'!C642="", "", '[2]Official Price List'!C642)</f>
        <v>RAPID-FIT</v>
      </c>
      <c r="D646" s="1" t="str">
        <f>IF('[2]Official Price List'!G642="", "", '[2]Official Price List'!G642)</f>
        <v>TRIM KIT,SATIN NICKEL PUSH PULL STOPPER, TNT OVERFLOW PLATE</v>
      </c>
      <c r="E646" s="6">
        <f>IFERROR(VLOOKUP($B646, '[2]Official Price List'!$B$1:$F$1800, IF(LEFT($A$1, 4)="West", 3, IF(LEFT($A$1,4)="East", 4, 5)), FALSE), "")</f>
        <v>47.580828605268081</v>
      </c>
      <c r="F646" s="7" t="str">
        <f>IFERROR(VLOOKUP($B646, '[2]Official Price List'!$B$1:$N$1800, 9, FALSE), "")</f>
        <v>EA</v>
      </c>
      <c r="G646" s="7">
        <f>IFERROR(IF(VLOOKUP($B646, '[2]Official Price List'!$B$1:$N$1800, 10, FALSE)=0, "", VLOOKUP($B646, '[2]Official Price List'!$B$1:$N$1800, 10, FALSE)), "")</f>
        <v>20</v>
      </c>
      <c r="H646" s="8" t="str">
        <f>IFERROR(VLOOKUP($B646, '[2]Official Price List'!$B$1:$N$1800, 11, FALSE), "")</f>
        <v>671436220333</v>
      </c>
      <c r="I646" s="8">
        <f>IFERROR(VLOOKUP($B646, '[2]Official Price List'!$B$1:$N$1800, 12, FALSE), "")</f>
        <v>0</v>
      </c>
    </row>
    <row r="647" spans="1:9" x14ac:dyDescent="0.25">
      <c r="A647" s="5"/>
      <c r="B647" s="1" t="str">
        <f>IF('[2]Official Price List'!B643="", "", '[2]Official Price List'!B643)</f>
        <v>R-0986-T</v>
      </c>
      <c r="C647" s="1" t="str">
        <f>IF('[2]Official Price List'!C643="", "", '[2]Official Price List'!C643)</f>
        <v>RAPID-FIT</v>
      </c>
      <c r="D647" s="1" t="str">
        <f>IF('[2]Official Price List'!G643="", "", '[2]Official Price List'!G643)</f>
        <v>TRIM KIT, SATIN NICKEL TOE TOUCH STOPPER, TNT OVERFLOW PLATE</v>
      </c>
      <c r="E647" s="6">
        <f>IFERROR(VLOOKUP($B647, '[2]Official Price List'!$B$1:$F$1800, IF(LEFT($A$1, 4)="West", 3, IF(LEFT($A$1,4)="East", 4, 5)), FALSE), "")</f>
        <v>38.344799999999999</v>
      </c>
      <c r="F647" s="7" t="str">
        <f>IFERROR(VLOOKUP($B647, '[2]Official Price List'!$B$1:$N$1800, 9, FALSE), "")</f>
        <v>EA</v>
      </c>
      <c r="G647" s="7">
        <f>IFERROR(IF(VLOOKUP($B647, '[2]Official Price List'!$B$1:$N$1800, 10, FALSE)=0, "", VLOOKUP($B647, '[2]Official Price List'!$B$1:$N$1800, 10, FALSE)), "")</f>
        <v>20</v>
      </c>
      <c r="H647" s="8" t="str">
        <f>IFERROR(VLOOKUP($B647, '[2]Official Price List'!$B$1:$N$1800, 11, FALSE), "")</f>
        <v>00671436220340</v>
      </c>
      <c r="I647" s="8">
        <f>IFERROR(VLOOKUP($B647, '[2]Official Price List'!$B$1:$N$1800, 12, FALSE), "")</f>
        <v>0</v>
      </c>
    </row>
    <row r="648" spans="1:9" x14ac:dyDescent="0.25">
      <c r="A648" s="5"/>
      <c r="B648" s="1" t="str">
        <f>IF('[2]Official Price List'!B644="", "", '[2]Official Price List'!B644)</f>
        <v>R-0987</v>
      </c>
      <c r="C648" s="1" t="str">
        <f>IF('[2]Official Price List'!C644="", "", '[2]Official Price List'!C644)</f>
        <v>RAPID-FIT</v>
      </c>
      <c r="D648" s="1" t="str">
        <f>IF('[2]Official Price List'!G644="", "", '[2]Official Price List'!G644)</f>
        <v>TRIM KIT, OIL RUBBED BRONZE, L &amp; T STOPPER &amp; OVERFLOW PLATE FOR TNT</v>
      </c>
      <c r="E648" s="6">
        <f>IFERROR(VLOOKUP($B648, '[2]Official Price List'!$B$1:$F$1800, IF(LEFT($A$1, 4)="West", 3, IF(LEFT($A$1,4)="East", 4, 5)), FALSE), "")</f>
        <v>46.199369560645152</v>
      </c>
      <c r="F648" s="7" t="str">
        <f>IFERROR(VLOOKUP($B648, '[2]Official Price List'!$B$1:$N$1800, 9, FALSE), "")</f>
        <v>EA</v>
      </c>
      <c r="G648" s="7">
        <f>IFERROR(IF(VLOOKUP($B648, '[2]Official Price List'!$B$1:$N$1800, 10, FALSE)=0, "", VLOOKUP($B648, '[2]Official Price List'!$B$1:$N$1800, 10, FALSE)), "")</f>
        <v>20</v>
      </c>
      <c r="H648" s="8" t="str">
        <f>IFERROR(VLOOKUP($B648, '[2]Official Price List'!$B$1:$N$1800, 11, FALSE), "")</f>
        <v>671436213731</v>
      </c>
      <c r="I648" s="8">
        <f>IFERROR(VLOOKUP($B648, '[2]Official Price List'!$B$1:$N$1800, 12, FALSE), "")</f>
        <v>0</v>
      </c>
    </row>
    <row r="649" spans="1:9" x14ac:dyDescent="0.25">
      <c r="A649" s="5"/>
      <c r="B649" s="1" t="str">
        <f>IF('[2]Official Price List'!B645="", "", '[2]Official Price List'!B645)</f>
        <v>R-0987-P</v>
      </c>
      <c r="C649" s="1" t="str">
        <f>IF('[2]Official Price List'!C645="", "", '[2]Official Price List'!C645)</f>
        <v>RAPID-FIT</v>
      </c>
      <c r="D649" s="1" t="str">
        <f>IF('[2]Official Price List'!G645="", "", '[2]Official Price List'!G645)</f>
        <v>TRIM KIT,OIL RUBBED BRONZ PUSH PULL STOPPER, TNT OVERFLOW PLATE</v>
      </c>
      <c r="E649" s="6">
        <f>IFERROR(VLOOKUP($B649, '[2]Official Price List'!$B$1:$F$1800, IF(LEFT($A$1, 4)="West", 3, IF(LEFT($A$1,4)="East", 4, 5)), FALSE), "")</f>
        <v>47.953524390687946</v>
      </c>
      <c r="F649" s="7" t="str">
        <f>IFERROR(VLOOKUP($B649, '[2]Official Price List'!$B$1:$N$1800, 9, FALSE), "")</f>
        <v>EA</v>
      </c>
      <c r="G649" s="7">
        <f>IFERROR(IF(VLOOKUP($B649, '[2]Official Price List'!$B$1:$N$1800, 10, FALSE)=0, "", VLOOKUP($B649, '[2]Official Price List'!$B$1:$N$1800, 10, FALSE)), "")</f>
        <v>20</v>
      </c>
      <c r="H649" s="8" t="str">
        <f>IFERROR(VLOOKUP($B649, '[2]Official Price List'!$B$1:$N$1800, 11, FALSE), "")</f>
        <v>671436220357</v>
      </c>
      <c r="I649" s="8">
        <f>IFERROR(VLOOKUP($B649, '[2]Official Price List'!$B$1:$N$1800, 12, FALSE), "")</f>
        <v>0</v>
      </c>
    </row>
    <row r="650" spans="1:9" x14ac:dyDescent="0.25">
      <c r="A650" s="5"/>
      <c r="B650" s="1" t="str">
        <f>IF('[2]Official Price List'!B646="", "", '[2]Official Price List'!B646)</f>
        <v>R-0987-T</v>
      </c>
      <c r="C650" s="1" t="str">
        <f>IF('[2]Official Price List'!C646="", "", '[2]Official Price List'!C646)</f>
        <v>RAPID-FIT</v>
      </c>
      <c r="D650" s="1" t="str">
        <f>IF('[2]Official Price List'!G646="", "", '[2]Official Price List'!G646)</f>
        <v>TRIM KIT,OIL RUBBED BRONZ TOE TOUCH STOPPER, TNT OVERFLOW PLATE</v>
      </c>
      <c r="E650" s="6">
        <f>IFERROR(VLOOKUP($B650, '[2]Official Price List'!$B$1:$F$1800, IF(LEFT($A$1, 4)="West", 3, IF(LEFT($A$1,4)="East", 4, 5)), FALSE), "")</f>
        <v>43.599369560645151</v>
      </c>
      <c r="F650" s="7" t="str">
        <f>IFERROR(VLOOKUP($B650, '[2]Official Price List'!$B$1:$N$1800, 9, FALSE), "")</f>
        <v>EA</v>
      </c>
      <c r="G650" s="7">
        <f>IFERROR(IF(VLOOKUP($B650, '[2]Official Price List'!$B$1:$N$1800, 10, FALSE)=0, "", VLOOKUP($B650, '[2]Official Price List'!$B$1:$N$1800, 10, FALSE)), "")</f>
        <v>20</v>
      </c>
      <c r="H650" s="8" t="str">
        <f>IFERROR(VLOOKUP($B650, '[2]Official Price List'!$B$1:$N$1800, 11, FALSE), "")</f>
        <v>00671436220364</v>
      </c>
      <c r="I650" s="8">
        <f>IFERROR(VLOOKUP($B650, '[2]Official Price List'!$B$1:$N$1800, 12, FALSE), "")</f>
        <v>0</v>
      </c>
    </row>
    <row r="651" spans="1:9" x14ac:dyDescent="0.25">
      <c r="A651" s="5"/>
      <c r="B651" s="1" t="str">
        <f>IF('[2]Official Price List'!B647="", "", '[2]Official Price List'!B647)</f>
        <v>R-0992</v>
      </c>
      <c r="C651" s="1" t="str">
        <f>IF('[2]Official Price List'!C647="", "", '[2]Official Price List'!C647)</f>
        <v>RAPID-FIT</v>
      </c>
      <c r="D651" s="1" t="str">
        <f>IF('[2]Official Price List'!G647="", "", '[2]Official Price List'!G647)</f>
        <v>TRIM KIT, SATIN NICKEL L&amp;T STOPPER &amp; 2 HOLE OVERFLOW PLATE</v>
      </c>
      <c r="E651" s="6">
        <f>IFERROR(VLOOKUP($B651, '[2]Official Price List'!$B$1:$F$1800, IF(LEFT($A$1, 4)="West", 3, IF(LEFT($A$1,4)="East", 4, 5)), FALSE), "")</f>
        <v>33.879537677806439</v>
      </c>
      <c r="F651" s="7" t="str">
        <f>IFERROR(VLOOKUP($B651, '[2]Official Price List'!$B$1:$N$1800, 9, FALSE), "")</f>
        <v>EA</v>
      </c>
      <c r="G651" s="7">
        <f>IFERROR(IF(VLOOKUP($B651, '[2]Official Price List'!$B$1:$N$1800, 10, FALSE)=0, "", VLOOKUP($B651, '[2]Official Price List'!$B$1:$N$1800, 10, FALSE)), "")</f>
        <v>20</v>
      </c>
      <c r="H651" s="8" t="str">
        <f>IFERROR(VLOOKUP($B651, '[2]Official Price List'!$B$1:$N$1800, 11, FALSE), "")</f>
        <v>671436214721</v>
      </c>
      <c r="I651" s="8">
        <f>IFERROR(VLOOKUP($B651, '[2]Official Price List'!$B$1:$N$1800, 12, FALSE), "")</f>
        <v>0</v>
      </c>
    </row>
    <row r="652" spans="1:9" x14ac:dyDescent="0.25">
      <c r="A652" s="5"/>
      <c r="B652" s="1" t="str">
        <f>IF('[2]Official Price List'!B648="", "", '[2]Official Price List'!B648)</f>
        <v>R-0992-T</v>
      </c>
      <c r="C652" s="1" t="str">
        <f>IF('[2]Official Price List'!C648="", "", '[2]Official Price List'!C648)</f>
        <v>RAPID-FIT</v>
      </c>
      <c r="D652" s="1" t="str">
        <f>IF('[2]Official Price List'!G648="", "", '[2]Official Price List'!G648)</f>
        <v>TRIM KIT,SATIN NICKEL TOE TOUCH STOPPER, 2 HOLE OVERFLOW PLATE</v>
      </c>
      <c r="E652" s="6">
        <f>IFERROR(VLOOKUP($B652, '[2]Official Price List'!$B$1:$F$1800, IF(LEFT($A$1, 4)="West", 3, IF(LEFT($A$1,4)="East", 4, 5)), FALSE), "")</f>
        <v>49.535990695580644</v>
      </c>
      <c r="F652" s="7" t="str">
        <f>IFERROR(VLOOKUP($B652, '[2]Official Price List'!$B$1:$N$1800, 9, FALSE), "")</f>
        <v>EA</v>
      </c>
      <c r="G652" s="7">
        <f>IFERROR(IF(VLOOKUP($B652, '[2]Official Price List'!$B$1:$N$1800, 10, FALSE)=0, "", VLOOKUP($B652, '[2]Official Price List'!$B$1:$N$1800, 10, FALSE)), "")</f>
        <v>20</v>
      </c>
      <c r="H652" s="8" t="str">
        <f>IFERROR(VLOOKUP($B652, '[2]Official Price List'!$B$1:$N$1800, 11, FALSE), "")</f>
        <v>671436220685</v>
      </c>
      <c r="I652" s="8">
        <f>IFERROR(VLOOKUP($B652, '[2]Official Price List'!$B$1:$N$1800, 12, FALSE), "")</f>
        <v>0</v>
      </c>
    </row>
    <row r="653" spans="1:9" x14ac:dyDescent="0.25">
      <c r="A653" s="5"/>
      <c r="B653" s="1" t="str">
        <f>IF('[2]Official Price List'!B649="", "", '[2]Official Price List'!B649)</f>
        <v>R-0993</v>
      </c>
      <c r="C653" s="1" t="str">
        <f>IF('[2]Official Price List'!C649="", "", '[2]Official Price List'!C649)</f>
        <v>RAPID-FIT</v>
      </c>
      <c r="D653" s="1" t="str">
        <f>IF('[2]Official Price List'!G649="", "", '[2]Official Price List'!G649)</f>
        <v>TRIM KIT, OIL RUBBED BRON L&amp;T STOPPER &amp; 2 HOLE OVERFLOW PLATE</v>
      </c>
      <c r="E653" s="6">
        <f>IFERROR(VLOOKUP($B653, '[2]Official Price List'!$B$1:$F$1800, IF(LEFT($A$1, 4)="West", 3, IF(LEFT($A$1,4)="East", 4, 5)), FALSE), "")</f>
        <v>43.761069500499993</v>
      </c>
      <c r="F653" s="7" t="str">
        <f>IFERROR(VLOOKUP($B653, '[2]Official Price List'!$B$1:$N$1800, 9, FALSE), "")</f>
        <v>EA</v>
      </c>
      <c r="G653" s="7">
        <f>IFERROR(IF(VLOOKUP($B653, '[2]Official Price List'!$B$1:$N$1800, 10, FALSE)=0, "", VLOOKUP($B653, '[2]Official Price List'!$B$1:$N$1800, 10, FALSE)), "")</f>
        <v>20</v>
      </c>
      <c r="H653" s="8" t="str">
        <f>IFERROR(VLOOKUP($B653, '[2]Official Price List'!$B$1:$N$1800, 11, FALSE), "")</f>
        <v>671436214738</v>
      </c>
      <c r="I653" s="8">
        <f>IFERROR(VLOOKUP($B653, '[2]Official Price List'!$B$1:$N$1800, 12, FALSE), "")</f>
        <v>0</v>
      </c>
    </row>
    <row r="654" spans="1:9" x14ac:dyDescent="0.25">
      <c r="A654" s="5"/>
      <c r="B654" s="1" t="str">
        <f>IF('[2]Official Price List'!B650="", "", '[2]Official Price List'!B650)</f>
        <v>R-0993-P</v>
      </c>
      <c r="C654" s="1" t="str">
        <f>IF('[2]Official Price List'!C650="", "", '[2]Official Price List'!C650)</f>
        <v>RAPID-FIT</v>
      </c>
      <c r="D654" s="1" t="str">
        <f>IF('[2]Official Price List'!G650="", "", '[2]Official Price List'!G650)</f>
        <v>TRIM KIT,OIL RUBBED BRONZ PUSH PULL STOPPER, 2 HOLE OVERFLOW PLATE</v>
      </c>
      <c r="E654" s="6">
        <f>IFERROR(VLOOKUP($B654, '[2]Official Price List'!$B$1:$F$1800, IF(LEFT($A$1, 4)="West", 3, IF(LEFT($A$1,4)="East", 4, 5)), FALSE), "")</f>
        <v>49.071611746947504</v>
      </c>
      <c r="F654" s="7" t="str">
        <f>IFERROR(VLOOKUP($B654, '[2]Official Price List'!$B$1:$N$1800, 9, FALSE), "")</f>
        <v>EA</v>
      </c>
      <c r="G654" s="7">
        <f>IFERROR(IF(VLOOKUP($B654, '[2]Official Price List'!$B$1:$N$1800, 10, FALSE)=0, "", VLOOKUP($B654, '[2]Official Price List'!$B$1:$N$1800, 10, FALSE)), "")</f>
        <v>20</v>
      </c>
      <c r="H654" s="8" t="str">
        <f>IFERROR(VLOOKUP($B654, '[2]Official Price List'!$B$1:$N$1800, 11, FALSE), "")</f>
        <v>00671436220692</v>
      </c>
      <c r="I654" s="8">
        <f>IFERROR(VLOOKUP($B654, '[2]Official Price List'!$B$1:$N$1800, 12, FALSE), "")</f>
        <v>0</v>
      </c>
    </row>
    <row r="655" spans="1:9" x14ac:dyDescent="0.25">
      <c r="A655" s="5"/>
      <c r="B655" s="1" t="str">
        <f>IF('[2]Official Price List'!B651="", "", '[2]Official Price List'!B651)</f>
        <v>R-0993-T</v>
      </c>
      <c r="C655" s="1" t="str">
        <f>IF('[2]Official Price List'!C651="", "", '[2]Official Price List'!C651)</f>
        <v>RAPID-FIT</v>
      </c>
      <c r="D655" s="1" t="str">
        <f>IF('[2]Official Price List'!G651="", "", '[2]Official Price List'!G651)</f>
        <v>TRIM KIT,OIL RUBBED BRONZ TOE TOUCH STOPPER, 2 HOLE OVERFLOW PLATE</v>
      </c>
      <c r="E655" s="6">
        <f>IFERROR(VLOOKUP($B655, '[2]Official Price List'!$B$1:$F$1800, IF(LEFT($A$1, 4)="West", 3, IF(LEFT($A$1,4)="East", 4, 5)), FALSE), "")</f>
        <v>46.88106950049999</v>
      </c>
      <c r="F655" s="7" t="str">
        <f>IFERROR(VLOOKUP($B655, '[2]Official Price List'!$B$1:$N$1800, 9, FALSE), "")</f>
        <v>EA</v>
      </c>
      <c r="G655" s="7">
        <f>IFERROR(IF(VLOOKUP($B655, '[2]Official Price List'!$B$1:$N$1800, 10, FALSE)=0, "", VLOOKUP($B655, '[2]Official Price List'!$B$1:$N$1800, 10, FALSE)), "")</f>
        <v>20</v>
      </c>
      <c r="H655" s="8" t="str">
        <f>IFERROR(VLOOKUP($B655, '[2]Official Price List'!$B$1:$N$1800, 11, FALSE), "")</f>
        <v>00671436220708</v>
      </c>
      <c r="I655" s="8">
        <f>IFERROR(VLOOKUP($B655, '[2]Official Price List'!$B$1:$N$1800, 12, FALSE), "")</f>
        <v>0</v>
      </c>
    </row>
    <row r="656" spans="1:9" x14ac:dyDescent="0.25">
      <c r="A656" s="5"/>
      <c r="B656" s="1" t="str">
        <f>IF('[2]Official Price List'!B652="", "", '[2]Official Price List'!B652)</f>
        <v>R-0999</v>
      </c>
      <c r="C656" s="1" t="str">
        <f>IF('[2]Official Price List'!C652="", "", '[2]Official Price List'!C652)</f>
        <v>RAPID-FIT</v>
      </c>
      <c r="D656" s="1" t="str">
        <f>IF('[2]Official Price List'!G652="", "", '[2]Official Price List'!G652)</f>
        <v>TRIM KIT,POLISHED BRASS (PVD) L &amp; T &amp; OVERFLOW PLATE FOR TNT</v>
      </c>
      <c r="E656" s="6">
        <f>IFERROR(VLOOKUP($B656, '[2]Official Price List'!$B$1:$F$1800, IF(LEFT($A$1, 4)="West", 3, IF(LEFT($A$1,4)="East", 4, 5)), FALSE), "")</f>
        <v>47.097690635435477</v>
      </c>
      <c r="F656" s="7" t="str">
        <f>IFERROR(VLOOKUP($B656, '[2]Official Price List'!$B$1:$N$1800, 9, FALSE), "")</f>
        <v>EA</v>
      </c>
      <c r="G656" s="7">
        <f>IFERROR(IF(VLOOKUP($B656, '[2]Official Price List'!$B$1:$N$1800, 10, FALSE)=0, "", VLOOKUP($B656, '[2]Official Price List'!$B$1:$N$1800, 10, FALSE)), "")</f>
        <v>20</v>
      </c>
      <c r="H656" s="8" t="str">
        <f>IFERROR(VLOOKUP($B656, '[2]Official Price List'!$B$1:$N$1800, 11, FALSE), "")</f>
        <v>00671436216626</v>
      </c>
      <c r="I656" s="8">
        <f>IFERROR(VLOOKUP($B656, '[2]Official Price List'!$B$1:$N$1800, 12, FALSE), "")</f>
        <v>0</v>
      </c>
    </row>
    <row r="657" spans="1:9" x14ac:dyDescent="0.25">
      <c r="A657" s="5"/>
      <c r="B657" s="1" t="str">
        <f>IF('[2]Official Price List'!B653="", "", '[2]Official Price List'!B653)</f>
        <v>R-1287</v>
      </c>
      <c r="C657" s="1" t="str">
        <f>IF('[2]Official Price List'!C653="", "", '[2]Official Price List'!C653)</f>
        <v>RAPID-FIT</v>
      </c>
      <c r="D657" s="1" t="str">
        <f>IF('[2]Official Price List'!G653="", "", '[2]Official Price List'!G653)</f>
        <v xml:space="preserve">TEST PLUG KIT, RAPID-TEST </v>
      </c>
      <c r="E657" s="6">
        <f>IFERROR(VLOOKUP($B657, '[2]Official Price List'!$B$1:$F$1800, IF(LEFT($A$1, 4)="West", 3, IF(LEFT($A$1,4)="East", 4, 5)), FALSE), "")</f>
        <v>11.0565025520914</v>
      </c>
      <c r="F657" s="7" t="str">
        <f>IFERROR(VLOOKUP($B657, '[2]Official Price List'!$B$1:$N$1800, 9, FALSE), "")</f>
        <v>EA</v>
      </c>
      <c r="G657" s="7">
        <f>IFERROR(IF(VLOOKUP($B657, '[2]Official Price List'!$B$1:$N$1800, 10, FALSE)=0, "", VLOOKUP($B657, '[2]Official Price List'!$B$1:$N$1800, 10, FALSE)), "")</f>
        <v>100</v>
      </c>
      <c r="H657" s="8" t="str">
        <f>IFERROR(VLOOKUP($B657, '[2]Official Price List'!$B$1:$N$1800, 11, FALSE), "")</f>
        <v>671436000850</v>
      </c>
      <c r="I657" s="8">
        <f>IFERROR(VLOOKUP($B657, '[2]Official Price List'!$B$1:$N$1800, 12, FALSE), "")</f>
        <v>0</v>
      </c>
    </row>
    <row r="658" spans="1:9" x14ac:dyDescent="0.25">
      <c r="A658" s="5"/>
      <c r="B658" s="1" t="str">
        <f>IF('[2]Official Price List'!B654="", "", '[2]Official Price List'!B654)</f>
        <v>R-40004</v>
      </c>
      <c r="C658" s="1" t="str">
        <f>IF('[2]Official Price List'!C654="", "", '[2]Official Price List'!C654)</f>
        <v>RAPID-FIT</v>
      </c>
      <c r="D658" s="1" t="str">
        <f>IF('[2]Official Price List'!G654="", "", '[2]Official Price List'!G654)</f>
        <v xml:space="preserve">GASKET, STRAINER, BLACK  </v>
      </c>
      <c r="E658" s="6">
        <f>IFERROR(VLOOKUP($B658, '[2]Official Price List'!$B$1:$F$1800, IF(LEFT($A$1, 4)="West", 3, IF(LEFT($A$1,4)="East", 4, 5)), FALSE), "")</f>
        <v>2.7641256380228501</v>
      </c>
      <c r="F658" s="7" t="str">
        <f>IFERROR(VLOOKUP($B658, '[2]Official Price List'!$B$1:$N$1800, 9, FALSE), "")</f>
        <v>EA</v>
      </c>
      <c r="G658" s="7" t="str">
        <f>IFERROR(IF(VLOOKUP($B658, '[2]Official Price List'!$B$1:$N$1800, 10, FALSE)=0, "", VLOOKUP($B658, '[2]Official Price List'!$B$1:$N$1800, 10, FALSE)), "")</f>
        <v/>
      </c>
      <c r="H658" s="8" t="str">
        <f>IFERROR(VLOOKUP($B658, '[2]Official Price List'!$B$1:$N$1800, 11, FALSE), "")</f>
        <v>671436002489</v>
      </c>
      <c r="I658" s="8">
        <f>IFERROR(VLOOKUP($B658, '[2]Official Price List'!$B$1:$N$1800, 12, FALSE), "")</f>
        <v>0</v>
      </c>
    </row>
    <row r="659" spans="1:9" x14ac:dyDescent="0.25">
      <c r="A659" s="5"/>
      <c r="B659" s="1" t="str">
        <f>IF('[2]Official Price List'!B655="", "", '[2]Official Price List'!B655)</f>
        <v>R-40022</v>
      </c>
      <c r="C659" s="1" t="str">
        <f>IF('[2]Official Price List'!C655="", "", '[2]Official Price List'!C655)</f>
        <v>RAPID-FIT</v>
      </c>
      <c r="D659" s="1" t="str">
        <f>IF('[2]Official Price List'!G655="", "", '[2]Official Price List'!G655)</f>
        <v xml:space="preserve">GASKET, OVERFLOW, GRAY POLYETHYLENE FOAM </v>
      </c>
      <c r="E659" s="6">
        <f>IFERROR(VLOOKUP($B659, '[2]Official Price List'!$B$1:$F$1800, IF(LEFT($A$1, 4)="West", 3, IF(LEFT($A$1,4)="East", 4, 5)), FALSE), "")</f>
        <v>1.4649865881521107</v>
      </c>
      <c r="F659" s="7" t="str">
        <f>IFERROR(VLOOKUP($B659, '[2]Official Price List'!$B$1:$N$1800, 9, FALSE), "")</f>
        <v>EA</v>
      </c>
      <c r="G659" s="7" t="str">
        <f>IFERROR(IF(VLOOKUP($B659, '[2]Official Price List'!$B$1:$N$1800, 10, FALSE)=0, "", VLOOKUP($B659, '[2]Official Price List'!$B$1:$N$1800, 10, FALSE)), "")</f>
        <v/>
      </c>
      <c r="H659" s="8" t="str">
        <f>IFERROR(VLOOKUP($B659, '[2]Official Price List'!$B$1:$N$1800, 11, FALSE), "")</f>
        <v>671436005602</v>
      </c>
      <c r="I659" s="8">
        <f>IFERROR(VLOOKUP($B659, '[2]Official Price List'!$B$1:$N$1800, 12, FALSE), "")</f>
        <v>0</v>
      </c>
    </row>
    <row r="660" spans="1:9" x14ac:dyDescent="0.25">
      <c r="A660" s="5"/>
      <c r="B660" s="1" t="str">
        <f>IF('[2]Official Price List'!B656="", "", '[2]Official Price List'!B656)</f>
        <v>R-40023</v>
      </c>
      <c r="C660" s="1" t="str">
        <f>IF('[2]Official Price List'!C656="", "", '[2]Official Price List'!C656)</f>
        <v>RAPID-FIT</v>
      </c>
      <c r="D660" s="1" t="str">
        <f>IF('[2]Official Price List'!G656="", "", '[2]Official Price List'!G656)</f>
        <v xml:space="preserve">GASKET, OVERFLOW, BLACK FOR DUAL TEST </v>
      </c>
      <c r="E660" s="6">
        <f>IFERROR(VLOOKUP($B660, '[2]Official Price List'!$B$1:$F$1800, IF(LEFT($A$1, 4)="West", 3, IF(LEFT($A$1,4)="East", 4, 5)), FALSE), "")</f>
        <v>2.1560179976578229</v>
      </c>
      <c r="F660" s="7" t="str">
        <f>IFERROR(VLOOKUP($B660, '[2]Official Price List'!$B$1:$N$1800, 9, FALSE), "")</f>
        <v>EA</v>
      </c>
      <c r="G660" s="7" t="str">
        <f>IFERROR(IF(VLOOKUP($B660, '[2]Official Price List'!$B$1:$N$1800, 10, FALSE)=0, "", VLOOKUP($B660, '[2]Official Price List'!$B$1:$N$1800, 10, FALSE)), "")</f>
        <v/>
      </c>
      <c r="H660" s="8" t="str">
        <f>IFERROR(VLOOKUP($B660, '[2]Official Price List'!$B$1:$N$1800, 11, FALSE), "")</f>
        <v>671436237089</v>
      </c>
      <c r="I660" s="8">
        <f>IFERROR(VLOOKUP($B660, '[2]Official Price List'!$B$1:$N$1800, 12, FALSE), "")</f>
        <v>0</v>
      </c>
    </row>
    <row r="661" spans="1:9" x14ac:dyDescent="0.25">
      <c r="A661" s="5"/>
      <c r="B661" s="1" t="str">
        <f>IF('[2]Official Price List'!B657="", "", '[2]Official Price List'!B657)</f>
        <v>R-5000</v>
      </c>
      <c r="C661" s="1" t="str">
        <f>IF('[2]Official Price List'!C657="", "", '[2]Official Price List'!C657)</f>
        <v>RAPID-FIT</v>
      </c>
      <c r="D661" s="1" t="str">
        <f>IF('[2]Official Price List'!G657="", "", '[2]Official Price List'!G657)</f>
        <v>TTL-12-B, CHROME, 17 GA. BRASS TUBULAR TRIP LEVER WITH GRATE</v>
      </c>
      <c r="E661" s="6">
        <f>IFERROR(VLOOKUP($B661, '[2]Official Price List'!$B$1:$F$1800, IF(LEFT($A$1, 4)="West", 3, IF(LEFT($A$1,4)="East", 4, 5)), FALSE), "")</f>
        <v>91.714766472839941</v>
      </c>
      <c r="F661" s="7" t="str">
        <f>IFERROR(VLOOKUP($B661, '[2]Official Price List'!$B$1:$N$1800, 9, FALSE), "")</f>
        <v>EA</v>
      </c>
      <c r="G661" s="7">
        <f>IFERROR(IF(VLOOKUP($B661, '[2]Official Price List'!$B$1:$N$1800, 10, FALSE)=0, "", VLOOKUP($B661, '[2]Official Price List'!$B$1:$N$1800, 10, FALSE)), "")</f>
        <v>12</v>
      </c>
      <c r="H661" s="8" t="str">
        <f>IFERROR(VLOOKUP($B661, '[2]Official Price List'!$B$1:$N$1800, 11, FALSE), "")</f>
        <v>671436007088</v>
      </c>
      <c r="I661" s="8">
        <f>IFERROR(VLOOKUP($B661, '[2]Official Price List'!$B$1:$N$1800, 12, FALSE), "")</f>
        <v>0</v>
      </c>
    </row>
    <row r="662" spans="1:9" x14ac:dyDescent="0.25">
      <c r="A662" s="5"/>
      <c r="B662" s="1" t="str">
        <f>IF('[2]Official Price List'!B658="", "", '[2]Official Price List'!B658)</f>
        <v>R-5500</v>
      </c>
      <c r="C662" s="1" t="str">
        <f>IF('[2]Official Price List'!C658="", "", '[2]Official Price List'!C658)</f>
        <v>RAPID-FIT</v>
      </c>
      <c r="D662" s="1" t="str">
        <f>IF('[2]Official Price List'!G658="", "", '[2]Official Price List'!G658)</f>
        <v>TTL-12-B, CHROME, 20 GA. BRASS TUBULAR TRIP LEVER WITH STRAINER</v>
      </c>
      <c r="E662" s="6">
        <f>IFERROR(VLOOKUP($B662, '[2]Official Price List'!$B$1:$F$1800, IF(LEFT($A$1, 4)="West", 3, IF(LEFT($A$1,4)="East", 4, 5)), FALSE), "")</f>
        <v>95.383357131753542</v>
      </c>
      <c r="F662" s="7" t="str">
        <f>IFERROR(VLOOKUP($B662, '[2]Official Price List'!$B$1:$N$1800, 9, FALSE), "")</f>
        <v>EA</v>
      </c>
      <c r="G662" s="7">
        <f>IFERROR(IF(VLOOKUP($B662, '[2]Official Price List'!$B$1:$N$1800, 10, FALSE)=0, "", VLOOKUP($B662, '[2]Official Price List'!$B$1:$N$1800, 10, FALSE)), "")</f>
        <v>12</v>
      </c>
      <c r="H662" s="8" t="str">
        <f>IFERROR(VLOOKUP($B662, '[2]Official Price List'!$B$1:$N$1800, 11, FALSE), "")</f>
        <v>671436007101</v>
      </c>
      <c r="I662" s="8">
        <f>IFERROR(VLOOKUP($B662, '[2]Official Price List'!$B$1:$N$1800, 12, FALSE), "")</f>
        <v>0</v>
      </c>
    </row>
    <row r="663" spans="1:9" x14ac:dyDescent="0.25">
      <c r="A663" s="5"/>
      <c r="B663" s="1" t="str">
        <f>IF('[2]Official Price List'!B659="", "", '[2]Official Price List'!B659)</f>
        <v>R-60040</v>
      </c>
      <c r="C663" s="1" t="str">
        <f>IF('[2]Official Price List'!C659="", "", '[2]Official Price List'!C659)</f>
        <v>RAPID-FIT</v>
      </c>
      <c r="D663" s="1" t="str">
        <f>IF('[2]Official Price List'!G659="", "", '[2]Official Price List'!G659)</f>
        <v xml:space="preserve">ADAPTER, HUB ABS, FOR BATHWASTE </v>
      </c>
      <c r="E663" s="6">
        <f>IFERROR(VLOOKUP($B663, '[2]Official Price List'!$B$1:$F$1800, IF(LEFT($A$1, 4)="West", 3, IF(LEFT($A$1,4)="East", 4, 5)), FALSE), "")</f>
        <v>10.282547373445004</v>
      </c>
      <c r="F663" s="7" t="str">
        <f>IFERROR(VLOOKUP($B663, '[2]Official Price List'!$B$1:$N$1800, 9, FALSE), "")</f>
        <v>EA</v>
      </c>
      <c r="G663" s="7">
        <f>IFERROR(IF(VLOOKUP($B663, '[2]Official Price List'!$B$1:$N$1800, 10, FALSE)=0, "", VLOOKUP($B663, '[2]Official Price List'!$B$1:$N$1800, 10, FALSE)), "")</f>
        <v>20</v>
      </c>
      <c r="H663" s="8" t="str">
        <f>IFERROR(VLOOKUP($B663, '[2]Official Price List'!$B$1:$N$1800, 11, FALSE), "")</f>
        <v>671436002533</v>
      </c>
      <c r="I663" s="8">
        <f>IFERROR(VLOOKUP($B663, '[2]Official Price List'!$B$1:$N$1800, 12, FALSE), "")</f>
        <v>0</v>
      </c>
    </row>
    <row r="664" spans="1:9" x14ac:dyDescent="0.25">
      <c r="A664" s="5"/>
      <c r="B664" s="1" t="str">
        <f>IF('[2]Official Price List'!B660="", "", '[2]Official Price List'!B660)</f>
        <v>R-60041</v>
      </c>
      <c r="C664" s="1" t="str">
        <f>IF('[2]Official Price List'!C660="", "", '[2]Official Price List'!C660)</f>
        <v>RAPID-FIT</v>
      </c>
      <c r="D664" s="1" t="str">
        <f>IF('[2]Official Price List'!G660="", "", '[2]Official Price List'!G660)</f>
        <v xml:space="preserve">ADAPTER, HUB PVC, FOR BATHWASTE </v>
      </c>
      <c r="E664" s="6">
        <f>IFERROR(VLOOKUP($B664, '[2]Official Price List'!$B$1:$F$1800, IF(LEFT($A$1, 4)="West", 3, IF(LEFT($A$1,4)="East", 4, 5)), FALSE), "")</f>
        <v>8.8452020416731205</v>
      </c>
      <c r="F664" s="7" t="str">
        <f>IFERROR(VLOOKUP($B664, '[2]Official Price List'!$B$1:$N$1800, 9, FALSE), "")</f>
        <v>EA</v>
      </c>
      <c r="G664" s="7">
        <f>IFERROR(IF(VLOOKUP($B664, '[2]Official Price List'!$B$1:$N$1800, 10, FALSE)=0, "", VLOOKUP($B664, '[2]Official Price List'!$B$1:$N$1800, 10, FALSE)), "")</f>
        <v>20</v>
      </c>
      <c r="H664" s="8" t="str">
        <f>IFERROR(VLOOKUP($B664, '[2]Official Price List'!$B$1:$N$1800, 11, FALSE), "")</f>
        <v>671436002540</v>
      </c>
      <c r="I664" s="8">
        <f>IFERROR(VLOOKUP($B664, '[2]Official Price List'!$B$1:$N$1800, 12, FALSE), "")</f>
        <v>0</v>
      </c>
    </row>
    <row r="665" spans="1:9" x14ac:dyDescent="0.25">
      <c r="A665" s="5"/>
      <c r="B665" s="1" t="str">
        <f>IF('[2]Official Price List'!B661="", "", '[2]Official Price List'!B661)</f>
        <v>R-60060</v>
      </c>
      <c r="C665" s="1" t="str">
        <f>IF('[2]Official Price List'!C661="", "", '[2]Official Price List'!C661)</f>
        <v>RAPID-FIT</v>
      </c>
      <c r="D665" s="1" t="str">
        <f>IF('[2]Official Price List'!G661="", "", '[2]Official Price List'!G661)</f>
        <v xml:space="preserve">TS-8, TEST KIT, 2 HOLE  </v>
      </c>
      <c r="E665" s="6">
        <f>IFERROR(VLOOKUP($B665, '[2]Official Price List'!$B$1:$F$1800, IF(LEFT($A$1, 4)="West", 3, IF(LEFT($A$1,4)="East", 4, 5)), FALSE), "")</f>
        <v>7.9565580909999989</v>
      </c>
      <c r="F665" s="7" t="str">
        <f>IFERROR(VLOOKUP($B665, '[2]Official Price List'!$B$1:$N$1800, 9, FALSE), "")</f>
        <v>EA</v>
      </c>
      <c r="G665" s="7" t="str">
        <f>IFERROR(IF(VLOOKUP($B665, '[2]Official Price List'!$B$1:$N$1800, 10, FALSE)=0, "", VLOOKUP($B665, '[2]Official Price List'!$B$1:$N$1800, 10, FALSE)), "")</f>
        <v/>
      </c>
      <c r="H665" s="8" t="str">
        <f>IFERROR(VLOOKUP($B665, '[2]Official Price List'!$B$1:$N$1800, 11, FALSE), "")</f>
        <v>00671436017841</v>
      </c>
      <c r="I665" s="8">
        <f>IFERROR(VLOOKUP($B665, '[2]Official Price List'!$B$1:$N$1800, 12, FALSE), "")</f>
        <v>0</v>
      </c>
    </row>
    <row r="666" spans="1:9" x14ac:dyDescent="0.25">
      <c r="A666" s="5"/>
      <c r="B666" s="1" t="str">
        <f>IF('[2]Official Price List'!B662="", "", '[2]Official Price List'!B662)</f>
        <v>R-6010-LT</v>
      </c>
      <c r="C666" s="1" t="str">
        <f>IF('[2]Official Price List'!C662="", "", '[2]Official Price List'!C662)</f>
        <v>RAPID-FIT</v>
      </c>
      <c r="D666" s="1" t="str">
        <f>IF('[2]Official Price List'!G662="", "", '[2]Official Price List'!G662)</f>
        <v xml:space="preserve">TNT-8 KIT, ABS, L &amp; T W/TEST, HALF, CHROME </v>
      </c>
      <c r="E666" s="6">
        <f>IFERROR(VLOOKUP($B666, '[2]Official Price List'!$B$1:$F$1800, IF(LEFT($A$1, 4)="West", 3, IF(LEFT($A$1,4)="East", 4, 5)), FALSE), "")</f>
        <v>23.613011108774188</v>
      </c>
      <c r="F666" s="7" t="str">
        <f>IFERROR(VLOOKUP($B666, '[2]Official Price List'!$B$1:$N$1800, 9, FALSE), "")</f>
        <v>EA</v>
      </c>
      <c r="G666" s="7">
        <f>IFERROR(IF(VLOOKUP($B666, '[2]Official Price List'!$B$1:$N$1800, 10, FALSE)=0, "", VLOOKUP($B666, '[2]Official Price List'!$B$1:$N$1800, 10, FALSE)), "")</f>
        <v>20</v>
      </c>
      <c r="H666" s="8" t="str">
        <f>IFERROR(VLOOKUP($B666, '[2]Official Price List'!$B$1:$N$1800, 11, FALSE), "")</f>
        <v>671436222313</v>
      </c>
      <c r="I666" s="8">
        <f>IFERROR(VLOOKUP($B666, '[2]Official Price List'!$B$1:$N$1800, 12, FALSE), "")</f>
        <v>0</v>
      </c>
    </row>
    <row r="667" spans="1:9" x14ac:dyDescent="0.25">
      <c r="A667" s="5"/>
      <c r="B667" s="1" t="str">
        <f>IF('[2]Official Price List'!B663="", "", '[2]Official Price List'!B663)</f>
        <v>R-6010-P</v>
      </c>
      <c r="C667" s="1" t="str">
        <f>IF('[2]Official Price List'!C663="", "", '[2]Official Price List'!C663)</f>
        <v>RAPID-FIT</v>
      </c>
      <c r="D667" s="1" t="str">
        <f>IF('[2]Official Price List'!G663="", "", '[2]Official Price List'!G663)</f>
        <v xml:space="preserve">TNT-8, ABS, PUSH PULL, W/TEST, HALF, CHROME </v>
      </c>
      <c r="E667" s="6">
        <f>IFERROR(VLOOKUP($B667, '[2]Official Price List'!$B$1:$F$1800, IF(LEFT($A$1, 4)="West", 3, IF(LEFT($A$1,4)="East", 4, 5)), FALSE), "")</f>
        <v>26.949632243709669</v>
      </c>
      <c r="F667" s="7" t="str">
        <f>IFERROR(VLOOKUP($B667, '[2]Official Price List'!$B$1:$N$1800, 9, FALSE), "")</f>
        <v>EA</v>
      </c>
      <c r="G667" s="7">
        <f>IFERROR(IF(VLOOKUP($B667, '[2]Official Price List'!$B$1:$N$1800, 10, FALSE)=0, "", VLOOKUP($B667, '[2]Official Price List'!$B$1:$N$1800, 10, FALSE)), "")</f>
        <v>20</v>
      </c>
      <c r="H667" s="8" t="str">
        <f>IFERROR(VLOOKUP($B667, '[2]Official Price List'!$B$1:$N$1800, 11, FALSE), "")</f>
        <v>671436222320</v>
      </c>
      <c r="I667" s="8">
        <f>IFERROR(VLOOKUP($B667, '[2]Official Price List'!$B$1:$N$1800, 12, FALSE), "")</f>
        <v>0</v>
      </c>
    </row>
    <row r="668" spans="1:9" x14ac:dyDescent="0.25">
      <c r="A668" s="5"/>
      <c r="B668" s="1" t="str">
        <f>IF('[2]Official Price List'!B664="", "", '[2]Official Price List'!B664)</f>
        <v>R-6010-RK</v>
      </c>
      <c r="C668" s="1" t="str">
        <f>IF('[2]Official Price List'!C664="", "", '[2]Official Price List'!C664)</f>
        <v>RAPID-FIT</v>
      </c>
      <c r="D668" s="1" t="str">
        <f>IF('[2]Official Price List'!G664="", "", '[2]Official Price List'!G664)</f>
        <v>TNT-8, ROUGH IN, ABS, W/TEST, HALF, CHROME FOR REVOLVER</v>
      </c>
      <c r="E668" s="6">
        <f>IFERROR(VLOOKUP($B668, '[2]Official Price List'!$B$1:$F$1800, IF(LEFT($A$1, 4)="West", 3, IF(LEFT($A$1,4)="East", 4, 5)), FALSE), "")</f>
        <v>16.287316683114252</v>
      </c>
      <c r="F668" s="7" t="str">
        <f>IFERROR(VLOOKUP($B668, '[2]Official Price List'!$B$1:$N$1800, 9, FALSE), "")</f>
        <v>EA</v>
      </c>
      <c r="G668" s="7">
        <f>IFERROR(IF(VLOOKUP($B668, '[2]Official Price List'!$B$1:$N$1800, 10, FALSE)=0, "", VLOOKUP($B668, '[2]Official Price List'!$B$1:$N$1800, 10, FALSE)), "")</f>
        <v>20</v>
      </c>
      <c r="H668" s="8" t="str">
        <f>IFERROR(VLOOKUP($B668, '[2]Official Price List'!$B$1:$N$1800, 11, FALSE), "")</f>
        <v>671436217036</v>
      </c>
      <c r="I668" s="8">
        <f>IFERROR(VLOOKUP($B668, '[2]Official Price List'!$B$1:$N$1800, 12, FALSE), "")</f>
        <v>0</v>
      </c>
    </row>
    <row r="669" spans="1:9" x14ac:dyDescent="0.25">
      <c r="A669" s="5"/>
      <c r="B669" s="1" t="str">
        <f>IF('[2]Official Price List'!B665="", "", '[2]Official Price List'!B665)</f>
        <v>R-6010-T</v>
      </c>
      <c r="C669" s="1" t="str">
        <f>IF('[2]Official Price List'!C665="", "", '[2]Official Price List'!C665)</f>
        <v>RAPID-FIT</v>
      </c>
      <c r="D669" s="1" t="str">
        <f>IF('[2]Official Price List'!G665="", "", '[2]Official Price List'!G665)</f>
        <v xml:space="preserve">TNT-8 KIT, ABS,TOE TOUCH W/TEST, HALF, CHROME </v>
      </c>
      <c r="E669" s="6">
        <f>IFERROR(VLOOKUP($B669, '[2]Official Price List'!$B$1:$F$1800, IF(LEFT($A$1, 4)="West", 3, IF(LEFT($A$1,4)="East", 4, 5)), FALSE), "")</f>
        <v>27.206295407935478</v>
      </c>
      <c r="F669" s="7" t="str">
        <f>IFERROR(VLOOKUP($B669, '[2]Official Price List'!$B$1:$N$1800, 9, FALSE), "")</f>
        <v>EA</v>
      </c>
      <c r="G669" s="7">
        <f>IFERROR(IF(VLOOKUP($B669, '[2]Official Price List'!$B$1:$N$1800, 10, FALSE)=0, "", VLOOKUP($B669, '[2]Official Price List'!$B$1:$N$1800, 10, FALSE)), "")</f>
        <v>20</v>
      </c>
      <c r="H669" s="8" t="str">
        <f>IFERROR(VLOOKUP($B669, '[2]Official Price List'!$B$1:$N$1800, 11, FALSE), "")</f>
        <v>671436222337</v>
      </c>
      <c r="I669" s="8">
        <f>IFERROR(VLOOKUP($B669, '[2]Official Price List'!$B$1:$N$1800, 12, FALSE), "")</f>
        <v>0</v>
      </c>
    </row>
    <row r="670" spans="1:9" x14ac:dyDescent="0.25">
      <c r="A670" s="5"/>
      <c r="B670" s="1" t="str">
        <f>IF('[2]Official Price List'!B666="", "", '[2]Official Price List'!B666)</f>
        <v>R-6011-LT</v>
      </c>
      <c r="C670" s="1" t="str">
        <f>IF('[2]Official Price List'!C666="", "", '[2]Official Price List'!C666)</f>
        <v>RAPID-FIT</v>
      </c>
      <c r="D670" s="1" t="str">
        <f>IF('[2]Official Price List'!G666="", "", '[2]Official Price List'!G666)</f>
        <v xml:space="preserve">TNT-8 KIT, PVC, W/TEST, L &amp; T, HALF, CHROME </v>
      </c>
      <c r="E670" s="6">
        <f>IFERROR(VLOOKUP($B670, '[2]Official Price List'!$B$1:$F$1800, IF(LEFT($A$1, 4)="West", 3, IF(LEFT($A$1,4)="East", 4, 5)), FALSE), "")</f>
        <v>22.971353198209673</v>
      </c>
      <c r="F670" s="7" t="str">
        <f>IFERROR(VLOOKUP($B670, '[2]Official Price List'!$B$1:$N$1800, 9, FALSE), "")</f>
        <v>EA</v>
      </c>
      <c r="G670" s="7">
        <f>IFERROR(IF(VLOOKUP($B670, '[2]Official Price List'!$B$1:$N$1800, 10, FALSE)=0, "", VLOOKUP($B670, '[2]Official Price List'!$B$1:$N$1800, 10, FALSE)), "")</f>
        <v>20</v>
      </c>
      <c r="H670" s="8" t="str">
        <f>IFERROR(VLOOKUP($B670, '[2]Official Price List'!$B$1:$N$1800, 11, FALSE), "")</f>
        <v>671436222252</v>
      </c>
      <c r="I670" s="8">
        <f>IFERROR(VLOOKUP($B670, '[2]Official Price List'!$B$1:$N$1800, 12, FALSE), "")</f>
        <v>0</v>
      </c>
    </row>
    <row r="671" spans="1:9" x14ac:dyDescent="0.25">
      <c r="A671" s="5"/>
      <c r="B671" s="1" t="str">
        <f>IF('[2]Official Price List'!B667="", "", '[2]Official Price List'!B667)</f>
        <v>R-6011-P</v>
      </c>
      <c r="C671" s="1" t="str">
        <f>IF('[2]Official Price List'!C667="", "", '[2]Official Price List'!C667)</f>
        <v>RAPID-FIT</v>
      </c>
      <c r="D671" s="1" t="str">
        <f>IF('[2]Official Price List'!G667="", "", '[2]Official Price List'!G667)</f>
        <v xml:space="preserve">TNT-8, KIT,PVC, PUSH PULL W/TEST, HALF, CHROME </v>
      </c>
      <c r="E671" s="6">
        <f>IFERROR(VLOOKUP($B671, '[2]Official Price List'!$B$1:$F$1800, IF(LEFT($A$1, 4)="West", 3, IF(LEFT($A$1,4)="East", 4, 5)), FALSE), "")</f>
        <v>26.56463749737096</v>
      </c>
      <c r="F671" s="7" t="str">
        <f>IFERROR(VLOOKUP($B671, '[2]Official Price List'!$B$1:$N$1800, 9, FALSE), "")</f>
        <v>EA</v>
      </c>
      <c r="G671" s="7">
        <f>IFERROR(IF(VLOOKUP($B671, '[2]Official Price List'!$B$1:$N$1800, 10, FALSE)=0, "", VLOOKUP($B671, '[2]Official Price List'!$B$1:$N$1800, 10, FALSE)), "")</f>
        <v>20</v>
      </c>
      <c r="H671" s="8" t="str">
        <f>IFERROR(VLOOKUP($B671, '[2]Official Price List'!$B$1:$N$1800, 11, FALSE), "")</f>
        <v>671436222269</v>
      </c>
      <c r="I671" s="8">
        <f>IFERROR(VLOOKUP($B671, '[2]Official Price List'!$B$1:$N$1800, 12, FALSE), "")</f>
        <v>0</v>
      </c>
    </row>
    <row r="672" spans="1:9" x14ac:dyDescent="0.25">
      <c r="A672" s="5"/>
      <c r="B672" s="1" t="str">
        <f>IF('[2]Official Price List'!B668="", "", '[2]Official Price List'!B668)</f>
        <v>R-6011-RK</v>
      </c>
      <c r="C672" s="1" t="str">
        <f>IF('[2]Official Price List'!C668="", "", '[2]Official Price List'!C668)</f>
        <v>RAPID-FIT</v>
      </c>
      <c r="D672" s="1" t="str">
        <f>IF('[2]Official Price List'!G668="", "", '[2]Official Price List'!G668)</f>
        <v xml:space="preserve">TNT-8, ROUGH IN, PVC W/TEST, HALF, CHROME </v>
      </c>
      <c r="E672" s="6">
        <f>IFERROR(VLOOKUP($B672, '[2]Official Price List'!$B$1:$F$1800, IF(LEFT($A$1, 4)="West", 3, IF(LEFT($A$1,4)="East", 4, 5)), FALSE), "")</f>
        <v>15.392000000000001</v>
      </c>
      <c r="F672" s="7" t="str">
        <f>IFERROR(VLOOKUP($B672, '[2]Official Price List'!$B$1:$N$1800, 9, FALSE), "")</f>
        <v>EA</v>
      </c>
      <c r="G672" s="7">
        <f>IFERROR(IF(VLOOKUP($B672, '[2]Official Price List'!$B$1:$N$1800, 10, FALSE)=0, "", VLOOKUP($B672, '[2]Official Price List'!$B$1:$N$1800, 10, FALSE)), "")</f>
        <v>20</v>
      </c>
      <c r="H672" s="8" t="str">
        <f>IFERROR(VLOOKUP($B672, '[2]Official Price List'!$B$1:$N$1800, 11, FALSE), "")</f>
        <v>671436217043</v>
      </c>
      <c r="I672" s="8">
        <f>IFERROR(VLOOKUP($B672, '[2]Official Price List'!$B$1:$N$1800, 12, FALSE), "")</f>
        <v>0</v>
      </c>
    </row>
    <row r="673" spans="1:9" x14ac:dyDescent="0.25">
      <c r="A673" s="5"/>
      <c r="B673" s="1" t="str">
        <f>IF('[2]Official Price List'!B669="", "", '[2]Official Price List'!B669)</f>
        <v>R-6011-RK-W</v>
      </c>
      <c r="C673" s="1" t="str">
        <f>IF('[2]Official Price List'!C669="", "", '[2]Official Price List'!C669)</f>
        <v>RAPID-FIT</v>
      </c>
      <c r="D673" s="1" t="str">
        <f>IF('[2]Official Price List'!G669="", "", '[2]Official Price List'!G669)</f>
        <v>ROUGH-IN KIT W/TEST, REVOLVER SNAP ON, PVC, WHITE FINISH</v>
      </c>
      <c r="E673" s="6">
        <f>IFERROR(VLOOKUP($B673, '[2]Official Price List'!$B$1:$F$1800, IF(LEFT($A$1, 4)="West", 3, IF(LEFT($A$1,4)="East", 4, 5)), FALSE), "")</f>
        <v>25.666316422580639</v>
      </c>
      <c r="F673" s="7" t="str">
        <f>IFERROR(VLOOKUP($B673, '[2]Official Price List'!$B$1:$N$1800, 9, FALSE), "")</f>
        <v>EA</v>
      </c>
      <c r="G673" s="7">
        <f>IFERROR(IF(VLOOKUP($B673, '[2]Official Price List'!$B$1:$N$1800, 10, FALSE)=0, "", VLOOKUP($B673, '[2]Official Price List'!$B$1:$N$1800, 10, FALSE)), "")</f>
        <v>20</v>
      </c>
      <c r="H673" s="8" t="str">
        <f>IFERROR(VLOOKUP($B673, '[2]Official Price List'!$B$1:$N$1800, 11, FALSE), "")</f>
        <v>671436000539</v>
      </c>
      <c r="I673" s="8">
        <f>IFERROR(VLOOKUP($B673, '[2]Official Price List'!$B$1:$N$1800, 12, FALSE), "")</f>
        <v>0</v>
      </c>
    </row>
    <row r="674" spans="1:9" x14ac:dyDescent="0.25">
      <c r="A674" s="5"/>
      <c r="B674" s="1" t="str">
        <f>IF('[2]Official Price List'!B670="", "", '[2]Official Price List'!B670)</f>
        <v>R-6011-T</v>
      </c>
      <c r="C674" s="1" t="str">
        <f>IF('[2]Official Price List'!C670="", "", '[2]Official Price List'!C670)</f>
        <v>RAPID-FIT</v>
      </c>
      <c r="D674" s="1" t="str">
        <f>IF('[2]Official Price List'!G670="", "", '[2]Official Price List'!G670)</f>
        <v xml:space="preserve">TNT-8 KIT, PVC, TOE TOUCH W/TEST, HALF, CHROME </v>
      </c>
      <c r="E674" s="6">
        <f>IFERROR(VLOOKUP($B674, '[2]Official Price List'!$B$1:$F$1800, IF(LEFT($A$1, 4)="West", 3, IF(LEFT($A$1,4)="East", 4, 5)), FALSE), "")</f>
        <v>26.821300661596766</v>
      </c>
      <c r="F674" s="7" t="str">
        <f>IFERROR(VLOOKUP($B674, '[2]Official Price List'!$B$1:$N$1800, 9, FALSE), "")</f>
        <v>EA</v>
      </c>
      <c r="G674" s="7">
        <f>IFERROR(IF(VLOOKUP($B674, '[2]Official Price List'!$B$1:$N$1800, 10, FALSE)=0, "", VLOOKUP($B674, '[2]Official Price List'!$B$1:$N$1800, 10, FALSE)), "")</f>
        <v>20</v>
      </c>
      <c r="H674" s="8" t="str">
        <f>IFERROR(VLOOKUP($B674, '[2]Official Price List'!$B$1:$N$1800, 11, FALSE), "")</f>
        <v>671436222276</v>
      </c>
      <c r="I674" s="8">
        <f>IFERROR(VLOOKUP($B674, '[2]Official Price List'!$B$1:$N$1800, 12, FALSE), "")</f>
        <v>0</v>
      </c>
    </row>
    <row r="675" spans="1:9" x14ac:dyDescent="0.25">
      <c r="A675" s="5"/>
      <c r="B675" s="1" t="str">
        <f>IF('[2]Official Price List'!B671="", "", '[2]Official Price List'!B671)</f>
        <v>R-6110-LT</v>
      </c>
      <c r="C675" s="1" t="str">
        <f>IF('[2]Official Price List'!C671="", "", '[2]Official Price List'!C671)</f>
        <v>RAPID-FIT</v>
      </c>
      <c r="D675" s="1" t="str">
        <f>IF('[2]Official Price List'!G671="", "", '[2]Official Price List'!G671)</f>
        <v xml:space="preserve">TNT-12 KIT, ABS, L &amp; T W/TEST, FULL, CHROME </v>
      </c>
      <c r="E675" s="6">
        <f>IFERROR(VLOOKUP($B675, '[2]Official Price List'!$B$1:$F$1800, IF(LEFT($A$1, 4)="West", 3, IF(LEFT($A$1,4)="East", 4, 5)), FALSE), "")</f>
        <v>33.622874513580634</v>
      </c>
      <c r="F675" s="7" t="str">
        <f>IFERROR(VLOOKUP($B675, '[2]Official Price List'!$B$1:$N$1800, 9, FALSE), "")</f>
        <v>EA</v>
      </c>
      <c r="G675" s="7">
        <f>IFERROR(IF(VLOOKUP($B675, '[2]Official Price List'!$B$1:$N$1800, 10, FALSE)=0, "", VLOOKUP($B675, '[2]Official Price List'!$B$1:$N$1800, 10, FALSE)), "")</f>
        <v>20</v>
      </c>
      <c r="H675" s="8" t="str">
        <f>IFERROR(VLOOKUP($B675, '[2]Official Price List'!$B$1:$N$1800, 11, FALSE), "")</f>
        <v>671436222429</v>
      </c>
      <c r="I675" s="8">
        <f>IFERROR(VLOOKUP($B675, '[2]Official Price List'!$B$1:$N$1800, 12, FALSE), "")</f>
        <v>0</v>
      </c>
    </row>
    <row r="676" spans="1:9" x14ac:dyDescent="0.25">
      <c r="A676" s="5"/>
      <c r="B676" s="1" t="str">
        <f>IF('[2]Official Price List'!B672="", "", '[2]Official Price List'!B672)</f>
        <v>R-6110-P</v>
      </c>
      <c r="C676" s="1" t="str">
        <f>IF('[2]Official Price List'!C672="", "", '[2]Official Price List'!C672)</f>
        <v>RAPID-FIT</v>
      </c>
      <c r="D676" s="1" t="str">
        <f>IF('[2]Official Price List'!G672="", "", '[2]Official Price List'!G672)</f>
        <v xml:space="preserve">TNT-12 KIT, ABS,PUSH PULL W/TEST, FULL, CHROME </v>
      </c>
      <c r="E676" s="6">
        <f>IFERROR(VLOOKUP($B676, '[2]Official Price List'!$B$1:$F$1800, IF(LEFT($A$1, 4)="West", 3, IF(LEFT($A$1,4)="East", 4, 5)), FALSE), "")</f>
        <v>35.804511409499987</v>
      </c>
      <c r="F676" s="7" t="str">
        <f>IFERROR(VLOOKUP($B676, '[2]Official Price List'!$B$1:$N$1800, 9, FALSE), "")</f>
        <v>EA</v>
      </c>
      <c r="G676" s="7">
        <f>IFERROR(IF(VLOOKUP($B676, '[2]Official Price List'!$B$1:$N$1800, 10, FALSE)=0, "", VLOOKUP($B676, '[2]Official Price List'!$B$1:$N$1800, 10, FALSE)), "")</f>
        <v>20</v>
      </c>
      <c r="H676" s="8" t="str">
        <f>IFERROR(VLOOKUP($B676, '[2]Official Price List'!$B$1:$N$1800, 11, FALSE), "")</f>
        <v>671436222436</v>
      </c>
      <c r="I676" s="8">
        <f>IFERROR(VLOOKUP($B676, '[2]Official Price List'!$B$1:$N$1800, 12, FALSE), "")</f>
        <v>0</v>
      </c>
    </row>
    <row r="677" spans="1:9" x14ac:dyDescent="0.25">
      <c r="A677" s="5"/>
      <c r="B677" s="1" t="str">
        <f>IF('[2]Official Price List'!B673="", "", '[2]Official Price List'!B673)</f>
        <v>R-6110-RK</v>
      </c>
      <c r="C677" s="1" t="str">
        <f>IF('[2]Official Price List'!C673="", "", '[2]Official Price List'!C673)</f>
        <v>RAPID-FIT</v>
      </c>
      <c r="D677" s="1" t="str">
        <f>IF('[2]Official Price List'!G673="", "", '[2]Official Price List'!G673)</f>
        <v xml:space="preserve">TNT-12, ROUGH IN, ABS W/TEST, FULL, CHROME </v>
      </c>
      <c r="E677" s="6">
        <f>IFERROR(VLOOKUP($B677, '[2]Official Price List'!$B$1:$F$1800, IF(LEFT($A$1, 4)="West", 3, IF(LEFT($A$1,4)="East", 4, 5)), FALSE), "")</f>
        <v>33.314878716509668</v>
      </c>
      <c r="F677" s="7" t="str">
        <f>IFERROR(VLOOKUP($B677, '[2]Official Price List'!$B$1:$N$1800, 9, FALSE), "")</f>
        <v>EA</v>
      </c>
      <c r="G677" s="7">
        <f>IFERROR(IF(VLOOKUP($B677, '[2]Official Price List'!$B$1:$N$1800, 10, FALSE)=0, "", VLOOKUP($B677, '[2]Official Price List'!$B$1:$N$1800, 10, FALSE)), "")</f>
        <v>20</v>
      </c>
      <c r="H677" s="8" t="str">
        <f>IFERROR(VLOOKUP($B677, '[2]Official Price List'!$B$1:$N$1800, 11, FALSE), "")</f>
        <v>671436216978</v>
      </c>
      <c r="I677" s="8">
        <f>IFERROR(VLOOKUP($B677, '[2]Official Price List'!$B$1:$N$1800, 12, FALSE), "")</f>
        <v>0</v>
      </c>
    </row>
    <row r="678" spans="1:9" x14ac:dyDescent="0.25">
      <c r="A678" s="5"/>
      <c r="B678" s="1" t="str">
        <f>IF('[2]Official Price List'!B674="", "", '[2]Official Price List'!B674)</f>
        <v>R-6110-T</v>
      </c>
      <c r="C678" s="1" t="str">
        <f>IF('[2]Official Price List'!C674="", "", '[2]Official Price List'!C674)</f>
        <v>RAPID-FIT</v>
      </c>
      <c r="D678" s="1" t="str">
        <f>IF('[2]Official Price List'!G674="", "", '[2]Official Price List'!G674)</f>
        <v xml:space="preserve">TNT-12 KIT,ABS,TOE TOUCH W/TEST, FULL CHROME </v>
      </c>
      <c r="E678" s="6">
        <f>IFERROR(VLOOKUP($B678, '[2]Official Price List'!$B$1:$F$1800, IF(LEFT($A$1, 4)="West", 3, IF(LEFT($A$1,4)="East", 4, 5)), FALSE), "")</f>
        <v>32.981216603016122</v>
      </c>
      <c r="F678" s="7" t="str">
        <f>IFERROR(VLOOKUP($B678, '[2]Official Price List'!$B$1:$N$1800, 9, FALSE), "")</f>
        <v>EA</v>
      </c>
      <c r="G678" s="7">
        <f>IFERROR(IF(VLOOKUP($B678, '[2]Official Price List'!$B$1:$N$1800, 10, FALSE)=0, "", VLOOKUP($B678, '[2]Official Price List'!$B$1:$N$1800, 10, FALSE)), "")</f>
        <v>20</v>
      </c>
      <c r="H678" s="8" t="str">
        <f>IFERROR(VLOOKUP($B678, '[2]Official Price List'!$B$1:$N$1800, 11, FALSE), "")</f>
        <v>671436222443</v>
      </c>
      <c r="I678" s="8">
        <f>IFERROR(VLOOKUP($B678, '[2]Official Price List'!$B$1:$N$1800, 12, FALSE), "")</f>
        <v>0</v>
      </c>
    </row>
    <row r="679" spans="1:9" x14ac:dyDescent="0.25">
      <c r="A679" s="5"/>
      <c r="B679" s="1" t="str">
        <f>IF('[2]Official Price List'!B675="", "", '[2]Official Price List'!B675)</f>
        <v>R-6111-LT</v>
      </c>
      <c r="C679" s="1" t="str">
        <f>IF('[2]Official Price List'!C675="", "", '[2]Official Price List'!C675)</f>
        <v>RAPID-FIT</v>
      </c>
      <c r="D679" s="1" t="str">
        <f>IF('[2]Official Price List'!G675="", "", '[2]Official Price List'!G675)</f>
        <v xml:space="preserve">TNT-12 KIT, PVC, L &amp; T, W/TEST, FULL, CHROME </v>
      </c>
      <c r="E679" s="6">
        <f>IFERROR(VLOOKUP($B679, '[2]Official Price List'!$B$1:$F$1800, IF(LEFT($A$1, 4)="West", 3, IF(LEFT($A$1,4)="East", 4, 5)), FALSE), "")</f>
        <v>34.007869259919346</v>
      </c>
      <c r="F679" s="7" t="str">
        <f>IFERROR(VLOOKUP($B679, '[2]Official Price List'!$B$1:$N$1800, 9, FALSE), "")</f>
        <v>EA</v>
      </c>
      <c r="G679" s="7">
        <f>IFERROR(IF(VLOOKUP($B679, '[2]Official Price List'!$B$1:$N$1800, 10, FALSE)=0, "", VLOOKUP($B679, '[2]Official Price List'!$B$1:$N$1800, 10, FALSE)), "")</f>
        <v>20</v>
      </c>
      <c r="H679" s="8" t="str">
        <f>IFERROR(VLOOKUP($B679, '[2]Official Price List'!$B$1:$N$1800, 11, FALSE), "")</f>
        <v>671436222368</v>
      </c>
      <c r="I679" s="8">
        <f>IFERROR(VLOOKUP($B679, '[2]Official Price List'!$B$1:$N$1800, 12, FALSE), "")</f>
        <v>0</v>
      </c>
    </row>
    <row r="680" spans="1:9" x14ac:dyDescent="0.25">
      <c r="A680" s="5"/>
      <c r="B680" s="1" t="str">
        <f>IF('[2]Official Price List'!B676="", "", '[2]Official Price List'!B676)</f>
        <v>R-6111-P</v>
      </c>
      <c r="C680" s="1" t="str">
        <f>IF('[2]Official Price List'!C676="", "", '[2]Official Price List'!C676)</f>
        <v>RAPID-FIT</v>
      </c>
      <c r="D680" s="1" t="str">
        <f>IF('[2]Official Price List'!G676="", "", '[2]Official Price List'!G676)</f>
        <v>TNT-8, ROUGH IN, PVC, W/TEST, Push-Pull, Full kit, CHROME FOR REVOLVER</v>
      </c>
      <c r="E680" s="6">
        <f>IFERROR(VLOOKUP($B680, '[2]Official Price List'!$B$1:$F$1800, IF(LEFT($A$1, 4)="West", 3, IF(LEFT($A$1,4)="East", 4, 5)), FALSE), "")</f>
        <v>36.0611745737258</v>
      </c>
      <c r="F680" s="7" t="str">
        <f>IFERROR(VLOOKUP($B680, '[2]Official Price List'!$B$1:$N$1800, 9, FALSE), "")</f>
        <v>EA</v>
      </c>
      <c r="G680" s="7">
        <f>IFERROR(IF(VLOOKUP($B680, '[2]Official Price List'!$B$1:$N$1800, 10, FALSE)=0, "", VLOOKUP($B680, '[2]Official Price List'!$B$1:$N$1800, 10, FALSE)), "")</f>
        <v>20</v>
      </c>
      <c r="H680" s="8" t="str">
        <f>IFERROR(VLOOKUP($B680, '[2]Official Price List'!$B$1:$N$1800, 11, FALSE), "")</f>
        <v>00671436011894</v>
      </c>
      <c r="I680" s="8">
        <f>IFERROR(VLOOKUP($B680, '[2]Official Price List'!$B$1:$N$1800, 12, FALSE), "")</f>
        <v>0</v>
      </c>
    </row>
    <row r="681" spans="1:9" x14ac:dyDescent="0.25">
      <c r="A681" s="5"/>
      <c r="B681" s="1" t="str">
        <f>IF('[2]Official Price List'!B677="", "", '[2]Official Price List'!B677)</f>
        <v>R-6111-RK</v>
      </c>
      <c r="C681" s="1" t="str">
        <f>IF('[2]Official Price List'!C677="", "", '[2]Official Price List'!C677)</f>
        <v>RAPID-FIT</v>
      </c>
      <c r="D681" s="1" t="str">
        <f>IF('[2]Official Price List'!G677="", "", '[2]Official Price List'!G677)</f>
        <v xml:space="preserve">TNT-12, ROUGH IN,PVC W/TEST,FULL, CHROME </v>
      </c>
      <c r="E681" s="6">
        <f>IFERROR(VLOOKUP($B681, '[2]Official Price List'!$B$1:$F$1800, IF(LEFT($A$1, 4)="West", 3, IF(LEFT($A$1,4)="East", 4, 5)), FALSE), "")</f>
        <v>32.662642616962422</v>
      </c>
      <c r="F681" s="7" t="str">
        <f>IFERROR(VLOOKUP($B681, '[2]Official Price List'!$B$1:$N$1800, 9, FALSE), "")</f>
        <v>EA</v>
      </c>
      <c r="G681" s="7">
        <f>IFERROR(IF(VLOOKUP($B681, '[2]Official Price List'!$B$1:$N$1800, 10, FALSE)=0, "", VLOOKUP($B681, '[2]Official Price List'!$B$1:$N$1800, 10, FALSE)), "")</f>
        <v>20</v>
      </c>
      <c r="H681" s="8" t="str">
        <f>IFERROR(VLOOKUP($B681, '[2]Official Price List'!$B$1:$N$1800, 11, FALSE), "")</f>
        <v>671436216985</v>
      </c>
      <c r="I681" s="8">
        <f>IFERROR(VLOOKUP($B681, '[2]Official Price List'!$B$1:$N$1800, 12, FALSE), "")</f>
        <v>0</v>
      </c>
    </row>
    <row r="682" spans="1:9" x14ac:dyDescent="0.25">
      <c r="A682" s="5"/>
      <c r="B682" s="1" t="str">
        <f>IF('[2]Official Price List'!B678="", "", '[2]Official Price List'!B678)</f>
        <v>R-66101</v>
      </c>
      <c r="C682" s="1" t="str">
        <f>IF('[2]Official Price List'!C678="", "", '[2]Official Price List'!C678)</f>
        <v>RAPID-FIT</v>
      </c>
      <c r="D682" s="1" t="str">
        <f>IF('[2]Official Price List'!G678="", "", '[2]Official Price List'!G678)</f>
        <v>STOPPER, CHROME, LIFT &amp; TURN, WITH REVERSIBLE STEM</v>
      </c>
      <c r="E682" s="6">
        <f>IFERROR(VLOOKUP($B682, '[2]Official Price List'!$B$1:$F$1800, IF(LEFT($A$1, 4)="West", 3, IF(LEFT($A$1,4)="East", 4, 5)), FALSE), "")</f>
        <v>16.888807648319613</v>
      </c>
      <c r="F682" s="7" t="str">
        <f>IFERROR(VLOOKUP($B682, '[2]Official Price List'!$B$1:$N$1800, 9, FALSE), "")</f>
        <v>EA</v>
      </c>
      <c r="G682" s="7" t="str">
        <f>IFERROR(IF(VLOOKUP($B682, '[2]Official Price List'!$B$1:$N$1800, 10, FALSE)=0, "", VLOOKUP($B682, '[2]Official Price List'!$B$1:$N$1800, 10, FALSE)), "")</f>
        <v/>
      </c>
      <c r="H682" s="8" t="str">
        <f>IFERROR(VLOOKUP($B682, '[2]Official Price List'!$B$1:$N$1800, 11, FALSE), "")</f>
        <v>00671436002564</v>
      </c>
      <c r="I682" s="8">
        <f>IFERROR(VLOOKUP($B682, '[2]Official Price List'!$B$1:$N$1800, 12, FALSE), "")</f>
        <v>0</v>
      </c>
    </row>
    <row r="683" spans="1:9" x14ac:dyDescent="0.25">
      <c r="A683" s="5"/>
      <c r="B683" s="1" t="str">
        <f>IF('[2]Official Price List'!B679="", "", '[2]Official Price List'!B679)</f>
        <v>R-66107</v>
      </c>
      <c r="C683" s="1" t="str">
        <f>IF('[2]Official Price List'!C679="", "", '[2]Official Price List'!C679)</f>
        <v>RAPID-FIT</v>
      </c>
      <c r="D683" s="1" t="str">
        <f>IF('[2]Official Price List'!G679="", "", '[2]Official Price List'!G679)</f>
        <v>STOPPER, POLISHED BRASS, LIFT &amp; TURN, WITH REVERSIBLE STEM</v>
      </c>
      <c r="E683" s="6">
        <f>IFERROR(VLOOKUP($B683, '[2]Official Price List'!$B$1:$F$1800, IF(LEFT($A$1, 4)="West", 3, IF(LEFT($A$1,4)="East", 4, 5)), FALSE), "")</f>
        <v>30.405382018251348</v>
      </c>
      <c r="F683" s="7" t="str">
        <f>IFERROR(VLOOKUP($B683, '[2]Official Price List'!$B$1:$N$1800, 9, FALSE), "")</f>
        <v>EA</v>
      </c>
      <c r="G683" s="7" t="str">
        <f>IFERROR(IF(VLOOKUP($B683, '[2]Official Price List'!$B$1:$N$1800, 10, FALSE)=0, "", VLOOKUP($B683, '[2]Official Price List'!$B$1:$N$1800, 10, FALSE)), "")</f>
        <v/>
      </c>
      <c r="H683" s="8" t="str">
        <f>IFERROR(VLOOKUP($B683, '[2]Official Price List'!$B$1:$N$1800, 11, FALSE), "")</f>
        <v>00671436002588</v>
      </c>
      <c r="I683" s="8">
        <f>IFERROR(VLOOKUP($B683, '[2]Official Price List'!$B$1:$N$1800, 12, FALSE), "")</f>
        <v>0</v>
      </c>
    </row>
    <row r="684" spans="1:9" x14ac:dyDescent="0.25">
      <c r="A684" s="5"/>
      <c r="B684" s="1" t="str">
        <f>IF('[2]Official Price List'!B680="", "", '[2]Official Price List'!B680)</f>
        <v>R-66115</v>
      </c>
      <c r="C684" s="1" t="str">
        <f>IF('[2]Official Price List'!C680="", "", '[2]Official Price List'!C680)</f>
        <v>RAPID-FIT</v>
      </c>
      <c r="D684" s="1" t="str">
        <f>IF('[2]Official Price List'!G680="", "", '[2]Official Price List'!G680)</f>
        <v>RF-4 DRAIN ASSEMB, CHROME LIFT &amp; TURN, FINE THREAD STRAINER WITH BUSHING</v>
      </c>
      <c r="E684" s="6">
        <f>IFERROR(VLOOKUP($B684, '[2]Official Price List'!$B$1:$F$1800, IF(LEFT($A$1, 4)="West", 3, IF(LEFT($A$1,4)="East", 4, 5)), FALSE), "")</f>
        <v>27.641256380228501</v>
      </c>
      <c r="F684" s="7" t="str">
        <f>IFERROR(VLOOKUP($B684, '[2]Official Price List'!$B$1:$N$1800, 9, FALSE), "")</f>
        <v>EA</v>
      </c>
      <c r="G684" s="7" t="str">
        <f>IFERROR(IF(VLOOKUP($B684, '[2]Official Price List'!$B$1:$N$1800, 10, FALSE)=0, "", VLOOKUP($B684, '[2]Official Price List'!$B$1:$N$1800, 10, FALSE)), "")</f>
        <v/>
      </c>
      <c r="H684" s="8" t="str">
        <f>IFERROR(VLOOKUP($B684, '[2]Official Price List'!$B$1:$N$1800, 11, FALSE), "")</f>
        <v>00671436005664</v>
      </c>
      <c r="I684" s="8">
        <f>IFERROR(VLOOKUP($B684, '[2]Official Price List'!$B$1:$N$1800, 12, FALSE), "")</f>
        <v>0</v>
      </c>
    </row>
    <row r="685" spans="1:9" x14ac:dyDescent="0.25">
      <c r="A685" s="5"/>
      <c r="B685" s="1" t="str">
        <f>IF('[2]Official Price List'!B681="", "", '[2]Official Price List'!B681)</f>
        <v>R-66405</v>
      </c>
      <c r="C685" s="1" t="str">
        <f>IF('[2]Official Price List'!C681="", "", '[2]Official Price List'!C681)</f>
        <v>RAPID-FIT</v>
      </c>
      <c r="D685" s="1" t="str">
        <f>IF('[2]Official Price List'!G681="", "", '[2]Official Price List'!G681)</f>
        <v>STOPPER, CHROME, TOE- TOUCH, 5/16" THREAD, BULK PACKAGING</v>
      </c>
      <c r="E685" s="6">
        <f>IFERROR(VLOOKUP($B685, '[2]Official Price List'!$B$1:$F$1800, IF(LEFT($A$1, 4)="West", 3, IF(LEFT($A$1,4)="East", 4, 5)), FALSE), "")</f>
        <v>15.537599999999999</v>
      </c>
      <c r="F685" s="7" t="str">
        <f>IFERROR(VLOOKUP($B685, '[2]Official Price List'!$B$1:$N$1800, 9, FALSE), "")</f>
        <v>EA</v>
      </c>
      <c r="G685" s="7">
        <f>IFERROR(IF(VLOOKUP($B685, '[2]Official Price List'!$B$1:$N$1800, 10, FALSE)=0, "", VLOOKUP($B685, '[2]Official Price List'!$B$1:$N$1800, 10, FALSE)), "")</f>
        <v>1</v>
      </c>
      <c r="H685" s="8">
        <f>IFERROR(VLOOKUP($B685, '[2]Official Price List'!$B$1:$N$1800, 11, FALSE), "")</f>
        <v>671436002670</v>
      </c>
      <c r="I685" s="8">
        <f>IFERROR(VLOOKUP($B685, '[2]Official Price List'!$B$1:$N$1800, 12, FALSE), "")</f>
        <v>0</v>
      </c>
    </row>
    <row r="686" spans="1:9" x14ac:dyDescent="0.25">
      <c r="A686" s="5"/>
      <c r="B686" s="1" t="str">
        <f>IF('[2]Official Price List'!B682="", "", '[2]Official Price List'!B682)</f>
        <v>R-8000</v>
      </c>
      <c r="C686" s="1" t="str">
        <f>IF('[2]Official Price List'!C682="", "", '[2]Official Price List'!C682)</f>
        <v>RAPID-FIT</v>
      </c>
      <c r="D686" s="1" t="str">
        <f>IF('[2]Official Price List'!G682="", "", '[2]Official Price List'!G682)</f>
        <v>TLT-12-B, CHROME, 17 GA. BRASS TUBULAR, LIFT &amp; TURN STOPPER</v>
      </c>
      <c r="E686" s="6">
        <f>IFERROR(VLOOKUP($B686, '[2]Official Price List'!$B$1:$F$1800, IF(LEFT($A$1, 4)="West", 3, IF(LEFT($A$1,4)="East", 4, 5)), FALSE), "")</f>
        <v>95.646235488175719</v>
      </c>
      <c r="F686" s="7" t="str">
        <f>IFERROR(VLOOKUP($B686, '[2]Official Price List'!$B$1:$N$1800, 9, FALSE), "")</f>
        <v>EA</v>
      </c>
      <c r="G686" s="7">
        <f>IFERROR(IF(VLOOKUP($B686, '[2]Official Price List'!$B$1:$N$1800, 10, FALSE)=0, "", VLOOKUP($B686, '[2]Official Price List'!$B$1:$N$1800, 10, FALSE)), "")</f>
        <v>12</v>
      </c>
      <c r="H686" s="8" t="str">
        <f>IFERROR(VLOOKUP($B686, '[2]Official Price List'!$B$1:$N$1800, 11, FALSE), "")</f>
        <v>671436007040</v>
      </c>
      <c r="I686" s="8">
        <f>IFERROR(VLOOKUP($B686, '[2]Official Price List'!$B$1:$N$1800, 12, FALSE), "")</f>
        <v>0</v>
      </c>
    </row>
    <row r="687" spans="1:9" x14ac:dyDescent="0.25">
      <c r="A687" s="5"/>
      <c r="B687" s="1" t="str">
        <f>IF('[2]Official Price List'!B683="", "", '[2]Official Price List'!B683)</f>
        <v>R-8500</v>
      </c>
      <c r="C687" s="1" t="str">
        <f>IF('[2]Official Price List'!C683="", "", '[2]Official Price List'!C683)</f>
        <v>RAPID-FIT</v>
      </c>
      <c r="D687" s="1" t="str">
        <f>IF('[2]Official Price List'!G683="", "", '[2]Official Price List'!G683)</f>
        <v>TLT-12-B, CHROME, 20 GA. BRASS TUBULAR, LIFT &amp; TURN STOPPER</v>
      </c>
      <c r="E687" s="6">
        <f>IFERROR(VLOOKUP($B687, '[2]Official Price List'!$B$1:$F$1800, IF(LEFT($A$1, 4)="West", 3, IF(LEFT($A$1,4)="East", 4, 5)), FALSE), "")</f>
        <v>83.2</v>
      </c>
      <c r="F687" s="7" t="str">
        <f>IFERROR(VLOOKUP($B687, '[2]Official Price List'!$B$1:$N$1800, 9, FALSE), "")</f>
        <v>EA</v>
      </c>
      <c r="G687" s="7">
        <f>IFERROR(IF(VLOOKUP($B687, '[2]Official Price List'!$B$1:$N$1800, 10, FALSE)=0, "", VLOOKUP($B687, '[2]Official Price List'!$B$1:$N$1800, 10, FALSE)), "")</f>
        <v>12</v>
      </c>
      <c r="H687" s="8" t="str">
        <f>IFERROR(VLOOKUP($B687, '[2]Official Price List'!$B$1:$N$1800, 11, FALSE), "")</f>
        <v>671436007064</v>
      </c>
      <c r="I687" s="8">
        <f>IFERROR(VLOOKUP($B687, '[2]Official Price List'!$B$1:$N$1800, 12, FALSE), "")</f>
        <v>0</v>
      </c>
    </row>
    <row r="688" spans="1:9" x14ac:dyDescent="0.25">
      <c r="A688" s="5"/>
      <c r="B688" s="1" t="str">
        <f>IF('[2]Official Price List'!B684="", "", '[2]Official Price List'!B684)</f>
        <v>R-9000</v>
      </c>
      <c r="C688" s="1" t="str">
        <f>IF('[2]Official Price List'!C684="", "", '[2]Official Price List'!C684)</f>
        <v>RAPID-FIT</v>
      </c>
      <c r="D688" s="1" t="str">
        <f>IF('[2]Official Price List'!G684="", "", '[2]Official Price List'!G684)</f>
        <v>TTT-12-B CHROME, 17 GA BRASS TUBULAR, TOUCH- TOE STOPPER</v>
      </c>
      <c r="E688" s="6">
        <f>IFERROR(VLOOKUP($B688, '[2]Official Price List'!$B$1:$F$1800, IF(LEFT($A$1, 4)="West", 3, IF(LEFT($A$1,4)="East", 4, 5)), FALSE), "")</f>
        <v>106.99939868622296</v>
      </c>
      <c r="F688" s="7" t="str">
        <f>IFERROR(VLOOKUP($B688, '[2]Official Price List'!$B$1:$N$1800, 9, FALSE), "")</f>
        <v>EA</v>
      </c>
      <c r="G688" s="7">
        <f>IFERROR(IF(VLOOKUP($B688, '[2]Official Price List'!$B$1:$N$1800, 10, FALSE)=0, "", VLOOKUP($B688, '[2]Official Price List'!$B$1:$N$1800, 10, FALSE)), "")</f>
        <v>12</v>
      </c>
      <c r="H688" s="8" t="str">
        <f>IFERROR(VLOOKUP($B688, '[2]Official Price List'!$B$1:$N$1800, 11, FALSE), "")</f>
        <v>671436210938</v>
      </c>
      <c r="I688" s="8">
        <f>IFERROR(VLOOKUP($B688, '[2]Official Price List'!$B$1:$N$1800, 12, FALSE), "")</f>
        <v>0</v>
      </c>
    </row>
    <row r="689" spans="1:9" x14ac:dyDescent="0.25">
      <c r="A689" s="5"/>
      <c r="B689" s="1" t="str">
        <f>IF('[2]Official Price List'!B685="", "", '[2]Official Price List'!B685)</f>
        <v>RF-1154-CR</v>
      </c>
      <c r="C689" s="1" t="str">
        <f>IF('[2]Official Price List'!C685="", "", '[2]Official Price List'!C685)</f>
        <v>RAPID-FIT</v>
      </c>
      <c r="D689" s="1" t="str">
        <f>IF('[2]Official Price List'!G685="", "", '[2]Official Price List'!G685)</f>
        <v>1 1/2" Brass Bath Waste and Overflow Solder kit, Chrome, Std Length</v>
      </c>
      <c r="E689" s="6">
        <f>IFERROR(VLOOKUP($B689, '[2]Official Price List'!$B$1:$F$1800, IF(LEFT($A$1, 4)="West", 3, IF(LEFT($A$1,4)="East", 4, 5)), FALSE), "")</f>
        <v>95.648800000000008</v>
      </c>
      <c r="F689" s="7" t="str">
        <f>IFERROR(VLOOKUP($B689, '[2]Official Price List'!$B$1:$N$1800, 9, FALSE), "")</f>
        <v>EA</v>
      </c>
      <c r="G689" s="7">
        <f>IFERROR(IF(VLOOKUP($B689, '[2]Official Price List'!$B$1:$N$1800, 10, FALSE)=0, "", VLOOKUP($B689, '[2]Official Price List'!$B$1:$N$1800, 10, FALSE)), "")</f>
        <v>8</v>
      </c>
      <c r="H689" s="8" t="str">
        <f>IFERROR(VLOOKUP($B689, '[2]Official Price List'!$B$1:$N$1800, 11, FALSE), "")</f>
        <v>00671436024962</v>
      </c>
      <c r="I689" s="8">
        <f>IFERROR(VLOOKUP($B689, '[2]Official Price List'!$B$1:$N$1800, 12, FALSE), "")</f>
        <v>0</v>
      </c>
    </row>
    <row r="690" spans="1:9" x14ac:dyDescent="0.25">
      <c r="A690" s="5"/>
      <c r="B690" s="1" t="str">
        <f>IF('[2]Official Price List'!B686="", "", '[2]Official Price List'!B686)</f>
        <v>RF-1154-SN</v>
      </c>
      <c r="C690" s="1" t="str">
        <f>IF('[2]Official Price List'!C686="", "", '[2]Official Price List'!C686)</f>
        <v>RAPID-FIT</v>
      </c>
      <c r="D690" s="1" t="str">
        <f>IF('[2]Official Price List'!G686="", "", '[2]Official Price List'!G686)</f>
        <v>1 1/2" Brass Bath Waste and Overflow Solder kit, Satin Nickel, Std Length</v>
      </c>
      <c r="E690" s="6">
        <f>IFERROR(VLOOKUP($B690, '[2]Official Price List'!$B$1:$F$1800, IF(LEFT($A$1, 4)="West", 3, IF(LEFT($A$1,4)="East", 4, 5)), FALSE), "")</f>
        <v>95.648800000000008</v>
      </c>
      <c r="F690" s="7" t="str">
        <f>IFERROR(VLOOKUP($B690, '[2]Official Price List'!$B$1:$N$1800, 9, FALSE), "")</f>
        <v>EA</v>
      </c>
      <c r="G690" s="7">
        <f>IFERROR(IF(VLOOKUP($B690, '[2]Official Price List'!$B$1:$N$1800, 10, FALSE)=0, "", VLOOKUP($B690, '[2]Official Price List'!$B$1:$N$1800, 10, FALSE)), "")</f>
        <v>8</v>
      </c>
      <c r="H690" s="8" t="str">
        <f>IFERROR(VLOOKUP($B690, '[2]Official Price List'!$B$1:$N$1800, 11, FALSE), "")</f>
        <v>00671436024986</v>
      </c>
      <c r="I690" s="8">
        <f>IFERROR(VLOOKUP($B690, '[2]Official Price List'!$B$1:$N$1800, 12, FALSE), "")</f>
        <v>0</v>
      </c>
    </row>
    <row r="691" spans="1:9" x14ac:dyDescent="0.25">
      <c r="A691" s="5"/>
      <c r="B691" s="1" t="str">
        <f>IF('[2]Official Price List'!B687="", "", '[2]Official Price List'!B687)</f>
        <v>RF-1155-CR</v>
      </c>
      <c r="C691" s="1" t="str">
        <f>IF('[2]Official Price List'!C687="", "", '[2]Official Price List'!C687)</f>
        <v>RAPID-FIT</v>
      </c>
      <c r="D691" s="1" t="str">
        <f>IF('[2]Official Price List'!G687="", "", '[2]Official Price List'!G687)</f>
        <v>1 1/2" Brass Bath Waste and Overflow Solder kit, Chrome, XL</v>
      </c>
      <c r="E691" s="6">
        <f>IFERROR(VLOOKUP($B691, '[2]Official Price List'!$B$1:$F$1800, IF(LEFT($A$1, 4)="West", 3, IF(LEFT($A$1,4)="East", 4, 5)), FALSE), "")</f>
        <v>128.1696</v>
      </c>
      <c r="F691" s="7" t="str">
        <f>IFERROR(VLOOKUP($B691, '[2]Official Price List'!$B$1:$N$1800, 9, FALSE), "")</f>
        <v>EA</v>
      </c>
      <c r="G691" s="7">
        <f>IFERROR(IF(VLOOKUP($B691, '[2]Official Price List'!$B$1:$N$1800, 10, FALSE)=0, "", VLOOKUP($B691, '[2]Official Price List'!$B$1:$N$1800, 10, FALSE)), "")</f>
        <v>8</v>
      </c>
      <c r="H691" s="8" t="str">
        <f>IFERROR(VLOOKUP($B691, '[2]Official Price List'!$B$1:$N$1800, 11, FALSE), "")</f>
        <v>00671436026072</v>
      </c>
      <c r="I691" s="8">
        <f>IFERROR(VLOOKUP($B691, '[2]Official Price List'!$B$1:$N$1800, 12, FALSE), "")</f>
        <v>0</v>
      </c>
    </row>
    <row r="692" spans="1:9" x14ac:dyDescent="0.25">
      <c r="A692" s="5"/>
      <c r="B692" s="1" t="str">
        <f>IF('[2]Official Price List'!B688="", "", '[2]Official Price List'!B688)</f>
        <v>RF-1155-SN</v>
      </c>
      <c r="C692" s="1" t="str">
        <f>IF('[2]Official Price List'!C688="", "", '[2]Official Price List'!C688)</f>
        <v>RAPID-FIT</v>
      </c>
      <c r="D692" s="1" t="str">
        <f>IF('[2]Official Price List'!G688="", "", '[2]Official Price List'!G688)</f>
        <v>1 1/2" Brass Bath Waste and Overflow Solder kit, Satin Nickel, XL</v>
      </c>
      <c r="E692" s="6">
        <f>IFERROR(VLOOKUP($B692, '[2]Official Price List'!$B$1:$F$1800, IF(LEFT($A$1, 4)="West", 3, IF(LEFT($A$1,4)="East", 4, 5)), FALSE), "")</f>
        <v>128.1696</v>
      </c>
      <c r="F692" s="7" t="str">
        <f>IFERROR(VLOOKUP($B692, '[2]Official Price List'!$B$1:$N$1800, 9, FALSE), "")</f>
        <v>EA</v>
      </c>
      <c r="G692" s="7">
        <f>IFERROR(IF(VLOOKUP($B692, '[2]Official Price List'!$B$1:$N$1800, 10, FALSE)=0, "", VLOOKUP($B692, '[2]Official Price List'!$B$1:$N$1800, 10, FALSE)), "")</f>
        <v>8</v>
      </c>
      <c r="H692" s="8" t="str">
        <f>IFERROR(VLOOKUP($B692, '[2]Official Price List'!$B$1:$N$1800, 11, FALSE), "")</f>
        <v>00671436026096</v>
      </c>
      <c r="I692" s="8">
        <f>IFERROR(VLOOKUP($B692, '[2]Official Price List'!$B$1:$N$1800, 12, FALSE), "")</f>
        <v>0</v>
      </c>
    </row>
    <row r="693" spans="1:9" x14ac:dyDescent="0.25">
      <c r="A693" s="5"/>
      <c r="B693" s="1" t="str">
        <f>IF('[2]Official Price List'!B689="", "", '[2]Official Price List'!B689)</f>
        <v>RFT-100-B</v>
      </c>
      <c r="C693" s="1" t="str">
        <f>IF('[2]Official Price List'!C689="", "", '[2]Official Price List'!C689)</f>
        <v>RAPID-FIT</v>
      </c>
      <c r="D693" s="1" t="str">
        <f>IF('[2]Official Price List'!G689="", "", '[2]Official Price List'!G689)</f>
        <v>TS-8 TRIM KIT POLISH BRAS LIFT &amp; TURN W/ BUSHING 1 HOLE O/F PLATE &amp; ADAPT.</v>
      </c>
      <c r="E693" s="6">
        <f>IFERROR(VLOOKUP($B693, '[2]Official Price List'!$B$1:$F$1800, IF(LEFT($A$1, 4)="West", 3, IF(LEFT($A$1,4)="East", 4, 5)), FALSE), "")</f>
        <v>61.599159414193537</v>
      </c>
      <c r="F693" s="7" t="str">
        <f>IFERROR(VLOOKUP($B693, '[2]Official Price List'!$B$1:$N$1800, 9, FALSE), "")</f>
        <v>EA</v>
      </c>
      <c r="G693" s="7">
        <f>IFERROR(IF(VLOOKUP($B693, '[2]Official Price List'!$B$1:$N$1800, 10, FALSE)=0, "", VLOOKUP($B693, '[2]Official Price List'!$B$1:$N$1800, 10, FALSE)), "")</f>
        <v>20</v>
      </c>
      <c r="H693" s="8" t="str">
        <f>IFERROR(VLOOKUP($B693, '[2]Official Price List'!$B$1:$N$1800, 11, FALSE), "")</f>
        <v>671436000027</v>
      </c>
      <c r="I693" s="8">
        <f>IFERROR(VLOOKUP($B693, '[2]Official Price List'!$B$1:$N$1800, 12, FALSE), "")</f>
        <v>0</v>
      </c>
    </row>
    <row r="694" spans="1:9" x14ac:dyDescent="0.25">
      <c r="A694" s="5"/>
      <c r="B694" s="1" t="str">
        <f>IF('[2]Official Price List'!B690="", "", '[2]Official Price List'!B690)</f>
        <v>RFT-100-C</v>
      </c>
      <c r="C694" s="1" t="str">
        <f>IF('[2]Official Price List'!C690="", "", '[2]Official Price List'!C690)</f>
        <v>RAPID-FIT</v>
      </c>
      <c r="D694" s="1" t="str">
        <f>IF('[2]Official Price List'!G690="", "", '[2]Official Price List'!G690)</f>
        <v>TS-8 TRIM KIT, CHROME LIFT &amp; TURN W/ BUSHING 1 HOLE O/F PLATE &amp; ADAPT.</v>
      </c>
      <c r="E694" s="6">
        <f>IFERROR(VLOOKUP($B694, '[2]Official Price List'!$B$1:$F$1800, IF(LEFT($A$1, 4)="West", 3, IF(LEFT($A$1,4)="East", 4, 5)), FALSE), "")</f>
        <v>30.029590214419347</v>
      </c>
      <c r="F694" s="7" t="str">
        <f>IFERROR(VLOOKUP($B694, '[2]Official Price List'!$B$1:$N$1800, 9, FALSE), "")</f>
        <v>EA</v>
      </c>
      <c r="G694" s="7">
        <f>IFERROR(IF(VLOOKUP($B694, '[2]Official Price List'!$B$1:$N$1800, 10, FALSE)=0, "", VLOOKUP($B694, '[2]Official Price List'!$B$1:$N$1800, 10, FALSE)), "")</f>
        <v>20</v>
      </c>
      <c r="H694" s="8" t="str">
        <f>IFERROR(VLOOKUP($B694, '[2]Official Price List'!$B$1:$N$1800, 11, FALSE), "")</f>
        <v>671436000010</v>
      </c>
      <c r="I694" s="8">
        <f>IFERROR(VLOOKUP($B694, '[2]Official Price List'!$B$1:$N$1800, 12, FALSE), "")</f>
        <v>0</v>
      </c>
    </row>
    <row r="695" spans="1:9" x14ac:dyDescent="0.25">
      <c r="A695" s="5"/>
      <c r="B695" s="1" t="str">
        <f>IF('[2]Official Price List'!B691="", "", '[2]Official Price List'!B691)</f>
        <v>RFT-100-ORB</v>
      </c>
      <c r="C695" s="1" t="str">
        <f>IF('[2]Official Price List'!C691="", "", '[2]Official Price List'!C691)</f>
        <v>RAPID-FIT</v>
      </c>
      <c r="D695" s="1" t="str">
        <f>IF('[2]Official Price List'!G691="", "", '[2]Official Price List'!G691)</f>
        <v>TS-8 TRIM KIT OIL RBD BRZ LIFT &amp; TURN W/ BUSHING 1 HOLE O/F PLATE &amp; ADAPT.</v>
      </c>
      <c r="E695" s="6">
        <f>IFERROR(VLOOKUP($B695, '[2]Official Price List'!$B$1:$F$1800, IF(LEFT($A$1, 4)="West", 3, IF(LEFT($A$1,4)="East", 4, 5)), FALSE), "")</f>
        <v>63.780796310112898</v>
      </c>
      <c r="F695" s="7" t="str">
        <f>IFERROR(VLOOKUP($B695, '[2]Official Price List'!$B$1:$N$1800, 9, FALSE), "")</f>
        <v>EA</v>
      </c>
      <c r="G695" s="7">
        <f>IFERROR(IF(VLOOKUP($B695, '[2]Official Price List'!$B$1:$N$1800, 10, FALSE)=0, "", VLOOKUP($B695, '[2]Official Price List'!$B$1:$N$1800, 10, FALSE)), "")</f>
        <v>20</v>
      </c>
      <c r="H695" s="8" t="str">
        <f>IFERROR(VLOOKUP($B695, '[2]Official Price List'!$B$1:$N$1800, 11, FALSE), "")</f>
        <v>671436256547</v>
      </c>
      <c r="I695" s="8">
        <f>IFERROR(VLOOKUP($B695, '[2]Official Price List'!$B$1:$N$1800, 12, FALSE), "")</f>
        <v>0</v>
      </c>
    </row>
    <row r="696" spans="1:9" x14ac:dyDescent="0.25">
      <c r="A696" s="5"/>
      <c r="B696" s="1" t="str">
        <f>IF('[2]Official Price List'!B692="", "", '[2]Official Price List'!B692)</f>
        <v>RFT-100-SN</v>
      </c>
      <c r="C696" s="1" t="str">
        <f>IF('[2]Official Price List'!C692="", "", '[2]Official Price List'!C692)</f>
        <v>RAPID-FIT</v>
      </c>
      <c r="D696" s="1" t="str">
        <f>IF('[2]Official Price List'!G692="", "", '[2]Official Price List'!G692)</f>
        <v>TS-8 TRIM KIT, SATIN NKLE LIFT &amp; TURN W/ BUSHING 1 HOLE O/F PLATE &amp; ADAPT.</v>
      </c>
      <c r="E696" s="6">
        <f>IFERROR(VLOOKUP($B696, '[2]Official Price List'!$B$1:$F$1800, IF(LEFT($A$1, 4)="West", 3, IF(LEFT($A$1,4)="East", 4, 5)), FALSE), "")</f>
        <v>61.984154160532242</v>
      </c>
      <c r="F696" s="7" t="str">
        <f>IFERROR(VLOOKUP($B696, '[2]Official Price List'!$B$1:$N$1800, 9, FALSE), "")</f>
        <v>EA</v>
      </c>
      <c r="G696" s="7">
        <f>IFERROR(IF(VLOOKUP($B696, '[2]Official Price List'!$B$1:$N$1800, 10, FALSE)=0, "", VLOOKUP($B696, '[2]Official Price List'!$B$1:$N$1800, 10, FALSE)), "")</f>
        <v>20</v>
      </c>
      <c r="H696" s="8" t="str">
        <f>IFERROR(VLOOKUP($B696, '[2]Official Price List'!$B$1:$N$1800, 11, FALSE), "")</f>
        <v>671436256530</v>
      </c>
      <c r="I696" s="8">
        <f>IFERROR(VLOOKUP($B696, '[2]Official Price List'!$B$1:$N$1800, 12, FALSE), "")</f>
        <v>0</v>
      </c>
    </row>
    <row r="697" spans="1:9" x14ac:dyDescent="0.25">
      <c r="A697" s="5"/>
      <c r="B697" s="1" t="str">
        <f>IF('[2]Official Price List'!B693="", "", '[2]Official Price List'!B693)</f>
        <v>RFT-100-VB</v>
      </c>
      <c r="C697" s="1" t="str">
        <f>IF('[2]Official Price List'!C693="", "", '[2]Official Price List'!C693)</f>
        <v>RAPID-FIT</v>
      </c>
      <c r="D697" s="1" t="str">
        <f>IF('[2]Official Price List'!G693="", "", '[2]Official Price List'!G693)</f>
        <v>TS-8 TRIM KIT, VENTN BRNZ LIFT &amp; TURN W/ BUSHING 1 HOLE O/F PLATE &amp; ADAPT.</v>
      </c>
      <c r="E697" s="6">
        <f>IFERROR(VLOOKUP($B697, '[2]Official Price List'!$B$1:$F$1800, IF(LEFT($A$1, 4)="West", 3, IF(LEFT($A$1,4)="East", 4, 5)), FALSE), "")</f>
        <v>63.267469981661272</v>
      </c>
      <c r="F697" s="7" t="str">
        <f>IFERROR(VLOOKUP($B697, '[2]Official Price List'!$B$1:$N$1800, 9, FALSE), "")</f>
        <v>EA</v>
      </c>
      <c r="G697" s="7">
        <f>IFERROR(IF(VLOOKUP($B697, '[2]Official Price List'!$B$1:$N$1800, 10, FALSE)=0, "", VLOOKUP($B697, '[2]Official Price List'!$B$1:$N$1800, 10, FALSE)), "")</f>
        <v>20</v>
      </c>
      <c r="H697" s="8" t="str">
        <f>IFERROR(VLOOKUP($B697, '[2]Official Price List'!$B$1:$N$1800, 11, FALSE), "")</f>
        <v>671436256554</v>
      </c>
      <c r="I697" s="8">
        <f>IFERROR(VLOOKUP($B697, '[2]Official Price List'!$B$1:$N$1800, 12, FALSE), "")</f>
        <v>0</v>
      </c>
    </row>
    <row r="698" spans="1:9" x14ac:dyDescent="0.25">
      <c r="A698" s="5"/>
      <c r="B698" s="1" t="str">
        <f>IF('[2]Official Price List'!B694="", "", '[2]Official Price List'!B694)</f>
        <v>RFT-100-W</v>
      </c>
      <c r="C698" s="1" t="str">
        <f>IF('[2]Official Price List'!C694="", "", '[2]Official Price List'!C694)</f>
        <v>RAPID-FIT</v>
      </c>
      <c r="D698" s="1" t="str">
        <f>IF('[2]Official Price List'!G694="", "", '[2]Official Price List'!G694)</f>
        <v>S-8 TRIM KIT, WHITE &amp; TURN W/ BUSHING, 1 HOLE O/F PLATE &amp; ADAPTER</v>
      </c>
      <c r="E698" s="6">
        <f>IFERROR(VLOOKUP($B698, '[2]Official Price List'!$B$1:$F$1800, IF(LEFT($A$1, 4)="West", 3, IF(LEFT($A$1,4)="East", 4, 5)), FALSE), "")</f>
        <v>67.50241219138708</v>
      </c>
      <c r="F698" s="7" t="str">
        <f>IFERROR(VLOOKUP($B698, '[2]Official Price List'!$B$1:$N$1800, 9, FALSE), "")</f>
        <v>EA</v>
      </c>
      <c r="G698" s="7">
        <f>IFERROR(IF(VLOOKUP($B698, '[2]Official Price List'!$B$1:$N$1800, 10, FALSE)=0, "", VLOOKUP($B698, '[2]Official Price List'!$B$1:$N$1800, 10, FALSE)), "")</f>
        <v>20</v>
      </c>
      <c r="H698" s="8" t="str">
        <f>IFERROR(VLOOKUP($B698, '[2]Official Price List'!$B$1:$N$1800, 11, FALSE), "")</f>
        <v>00671436000041</v>
      </c>
      <c r="I698" s="8">
        <f>IFERROR(VLOOKUP($B698, '[2]Official Price List'!$B$1:$N$1800, 12, FALSE), "")</f>
        <v>0</v>
      </c>
    </row>
    <row r="699" spans="1:9" x14ac:dyDescent="0.25">
      <c r="A699" s="5"/>
      <c r="B699" s="1" t="str">
        <f>IF('[2]Official Price List'!B695="", "", '[2]Official Price List'!B695)</f>
        <v>RFT-101-C</v>
      </c>
      <c r="C699" s="1" t="str">
        <f>IF('[2]Official Price List'!C695="", "", '[2]Official Price List'!C695)</f>
        <v>RAPID-FIT</v>
      </c>
      <c r="D699" s="1" t="str">
        <f>IF('[2]Official Price List'!G695="", "", '[2]Official Price List'!G695)</f>
        <v>TS-8 STOPPER, CHROME, LIF TURN WITH REVERSIBLE STEM, CLAMSHELL PACKAGE</v>
      </c>
      <c r="E699" s="6">
        <f>IFERROR(VLOOKUP($B699, '[2]Official Price List'!$B$1:$F$1800, IF(LEFT($A$1, 4)="West", 3, IF(LEFT($A$1,4)="East", 4, 5)), FALSE), "")</f>
        <v>15.399789853548384</v>
      </c>
      <c r="F699" s="7" t="str">
        <f>IFERROR(VLOOKUP($B699, '[2]Official Price List'!$B$1:$N$1800, 9, FALSE), "")</f>
        <v>EA</v>
      </c>
      <c r="G699" s="7">
        <f>IFERROR(IF(VLOOKUP($B699, '[2]Official Price List'!$B$1:$N$1800, 10, FALSE)=0, "", VLOOKUP($B699, '[2]Official Price List'!$B$1:$N$1800, 10, FALSE)), "")</f>
        <v>20</v>
      </c>
      <c r="H699" s="8" t="str">
        <f>IFERROR(VLOOKUP($B699, '[2]Official Price List'!$B$1:$N$1800, 11, FALSE), "")</f>
        <v>671436000126</v>
      </c>
      <c r="I699" s="8">
        <f>IFERROR(VLOOKUP($B699, '[2]Official Price List'!$B$1:$N$1800, 12, FALSE), "")</f>
        <v>0</v>
      </c>
    </row>
    <row r="700" spans="1:9" x14ac:dyDescent="0.25">
      <c r="A700" s="5"/>
      <c r="B700" s="1" t="str">
        <f>IF('[2]Official Price List'!B696="", "", '[2]Official Price List'!B696)</f>
        <v>RFT-102-B</v>
      </c>
      <c r="C700" s="1" t="str">
        <f>IF('[2]Official Price List'!C696="", "", '[2]Official Price List'!C696)</f>
        <v>RAPID-FIT</v>
      </c>
      <c r="D700" s="1" t="str">
        <f>IF('[2]Official Price List'!G696="", "", '[2]Official Price List'!G696)</f>
        <v>TS-8 TRIM KIT,POLISHED BR LIFT &amp; TURN W/ BUSHING, 2 HOLE O/F PLATE &amp; ADAPT.</v>
      </c>
      <c r="E700" s="6">
        <f>IFERROR(VLOOKUP($B700, '[2]Official Price List'!$B$1:$F$1800, IF(LEFT($A$1, 4)="West", 3, IF(LEFT($A$1,4)="East", 4, 5)), FALSE), "")</f>
        <v>61.599159414193537</v>
      </c>
      <c r="F700" s="7" t="str">
        <f>IFERROR(VLOOKUP($B700, '[2]Official Price List'!$B$1:$N$1800, 9, FALSE), "")</f>
        <v>EA</v>
      </c>
      <c r="G700" s="7">
        <f>IFERROR(IF(VLOOKUP($B700, '[2]Official Price List'!$B$1:$N$1800, 10, FALSE)=0, "", VLOOKUP($B700, '[2]Official Price List'!$B$1:$N$1800, 10, FALSE)), "")</f>
        <v>20</v>
      </c>
      <c r="H700" s="8" t="str">
        <f>IFERROR(VLOOKUP($B700, '[2]Official Price List'!$B$1:$N$1800, 11, FALSE), "")</f>
        <v>00671436000065</v>
      </c>
      <c r="I700" s="8">
        <f>IFERROR(VLOOKUP($B700, '[2]Official Price List'!$B$1:$N$1800, 12, FALSE), "")</f>
        <v>0</v>
      </c>
    </row>
    <row r="701" spans="1:9" x14ac:dyDescent="0.25">
      <c r="A701" s="5"/>
      <c r="B701" s="1" t="str">
        <f>IF('[2]Official Price List'!B697="", "", '[2]Official Price List'!B697)</f>
        <v>RFT-102-ORB</v>
      </c>
      <c r="C701" s="1" t="str">
        <f>IF('[2]Official Price List'!C697="", "", '[2]Official Price List'!C697)</f>
        <v>RAPID-FIT</v>
      </c>
      <c r="D701" s="1" t="str">
        <f>IF('[2]Official Price List'!G697="", "", '[2]Official Price List'!G697)</f>
        <v>TS-8 TRIM KIT, OIL RBD BRNZ, LIFT &amp; TURN W/BUSHING, 2 HOLE O/F PLATE &amp; ADAPTER</v>
      </c>
      <c r="E701" s="6">
        <f>IFERROR(VLOOKUP($B701, '[2]Official Price List'!$B$1:$F$1800, IF(LEFT($A$1, 4)="West", 3, IF(LEFT($A$1,4)="East", 4, 5)), FALSE), "")</f>
        <v>57.364217204467735</v>
      </c>
      <c r="F701" s="7" t="str">
        <f>IFERROR(VLOOKUP($B701, '[2]Official Price List'!$B$1:$N$1800, 9, FALSE), "")</f>
        <v>EA</v>
      </c>
      <c r="G701" s="7">
        <f>IFERROR(IF(VLOOKUP($B701, '[2]Official Price List'!$B$1:$N$1800, 10, FALSE)=0, "", VLOOKUP($B701, '[2]Official Price List'!$B$1:$N$1800, 10, FALSE)), "")</f>
        <v>20</v>
      </c>
      <c r="H701" s="8" t="str">
        <f>IFERROR(VLOOKUP($B701, '[2]Official Price List'!$B$1:$N$1800, 11, FALSE), "")</f>
        <v>671436000218</v>
      </c>
      <c r="I701" s="8">
        <f>IFERROR(VLOOKUP($B701, '[2]Official Price List'!$B$1:$N$1800, 12, FALSE), "")</f>
        <v>0</v>
      </c>
    </row>
    <row r="702" spans="1:9" x14ac:dyDescent="0.25">
      <c r="A702" s="5"/>
      <c r="B702" s="1" t="str">
        <f>IF('[2]Official Price List'!B698="", "", '[2]Official Price List'!B698)</f>
        <v>RFT-102-SN</v>
      </c>
      <c r="C702" s="1" t="str">
        <f>IF('[2]Official Price List'!C698="", "", '[2]Official Price List'!C698)</f>
        <v>RAPID-FIT</v>
      </c>
      <c r="D702" s="1" t="str">
        <f>IF('[2]Official Price List'!G698="", "", '[2]Official Price List'!G698)</f>
        <v>TS-8 TRIM KIT SATIN NICKEL, LIFT &amp; TURN W/BUSHING, 2 HOLE O/F PLATE &amp; ADAPTER</v>
      </c>
      <c r="E702" s="6">
        <f>IFERROR(VLOOKUP($B702, '[2]Official Price List'!$B$1:$F$1800, IF(LEFT($A$1, 4)="West", 3, IF(LEFT($A$1,4)="East", 4, 5)), FALSE), "")</f>
        <v>42.862748425709661</v>
      </c>
      <c r="F702" s="7" t="str">
        <f>IFERROR(VLOOKUP($B702, '[2]Official Price List'!$B$1:$N$1800, 9, FALSE), "")</f>
        <v>EA</v>
      </c>
      <c r="G702" s="7">
        <f>IFERROR(IF(VLOOKUP($B702, '[2]Official Price List'!$B$1:$N$1800, 10, FALSE)=0, "", VLOOKUP($B702, '[2]Official Price List'!$B$1:$N$1800, 10, FALSE)), "")</f>
        <v>20</v>
      </c>
      <c r="H702" s="8" t="str">
        <f>IFERROR(VLOOKUP($B702, '[2]Official Price List'!$B$1:$N$1800, 11, FALSE), "")</f>
        <v>671436000102</v>
      </c>
      <c r="I702" s="8">
        <f>IFERROR(VLOOKUP($B702, '[2]Official Price List'!$B$1:$N$1800, 12, FALSE), "")</f>
        <v>0</v>
      </c>
    </row>
    <row r="703" spans="1:9" x14ac:dyDescent="0.25">
      <c r="A703" s="5"/>
      <c r="B703" s="1" t="str">
        <f>IF('[2]Official Price List'!B699="", "", '[2]Official Price List'!B699)</f>
        <v>RFT-102-VB</v>
      </c>
      <c r="C703" s="1" t="str">
        <f>IF('[2]Official Price List'!C699="", "", '[2]Official Price List'!C699)</f>
        <v>RAPID-FIT</v>
      </c>
      <c r="D703" s="1" t="str">
        <f>IF('[2]Official Price List'!G699="", "", '[2]Official Price List'!G699)</f>
        <v>TS-8 TRIM KIT, VENETIAN BRONZE, LIFT &amp; TURN W/BUSHING, 2 HOLEO/F PLATE &amp; ADAPTER</v>
      </c>
      <c r="E703" s="6">
        <f>IFERROR(VLOOKUP($B703, '[2]Official Price List'!$B$1:$F$1800, IF(LEFT($A$1, 4)="West", 3, IF(LEFT($A$1,4)="East", 4, 5)), FALSE), "")</f>
        <v>49.535990695580644</v>
      </c>
      <c r="F703" s="7" t="str">
        <f>IFERROR(VLOOKUP($B703, '[2]Official Price List'!$B$1:$N$1800, 9, FALSE), "")</f>
        <v>EA</v>
      </c>
      <c r="G703" s="7">
        <f>IFERROR(IF(VLOOKUP($B703, '[2]Official Price List'!$B$1:$N$1800, 10, FALSE)=0, "", VLOOKUP($B703, '[2]Official Price List'!$B$1:$N$1800, 10, FALSE)), "")</f>
        <v>20</v>
      </c>
      <c r="H703" s="8" t="str">
        <f>IFERROR(VLOOKUP($B703, '[2]Official Price List'!$B$1:$N$1800, 11, FALSE), "")</f>
        <v>671436000188</v>
      </c>
      <c r="I703" s="8">
        <f>IFERROR(VLOOKUP($B703, '[2]Official Price List'!$B$1:$N$1800, 12, FALSE), "")</f>
        <v>0</v>
      </c>
    </row>
    <row r="704" spans="1:9" x14ac:dyDescent="0.25">
      <c r="A704" s="5"/>
      <c r="B704" s="1" t="str">
        <f>IF('[2]Official Price List'!B700="", "", '[2]Official Price List'!B700)</f>
        <v>RFT-200-C</v>
      </c>
      <c r="C704" s="1" t="str">
        <f>IF('[2]Official Price List'!C700="", "", '[2]Official Price List'!C700)</f>
        <v>RAPID-FIT</v>
      </c>
      <c r="D704" s="1" t="str">
        <f>IF('[2]Official Price List'!G700="", "", '[2]Official Price List'!G700)</f>
        <v>TTT-12 TRIM KIT, CHROME TOE-TOUCH W/ BUSHING, 1 HOLE O/F PLATE &amp; ADAPT.</v>
      </c>
      <c r="E704" s="6">
        <f>IFERROR(VLOOKUP($B704, '[2]Official Price List'!$B$1:$F$1800, IF(LEFT($A$1, 4)="West", 3, IF(LEFT($A$1,4)="East", 4, 5)), FALSE), "")</f>
        <v>35.753178776654828</v>
      </c>
      <c r="F704" s="7" t="str">
        <f>IFERROR(VLOOKUP($B704, '[2]Official Price List'!$B$1:$N$1800, 9, FALSE), "")</f>
        <v>EA</v>
      </c>
      <c r="G704" s="7">
        <f>IFERROR(IF(VLOOKUP($B704, '[2]Official Price List'!$B$1:$N$1800, 10, FALSE)=0, "", VLOOKUP($B704, '[2]Official Price List'!$B$1:$N$1800, 10, FALSE)), "")</f>
        <v>20</v>
      </c>
      <c r="H704" s="8" t="str">
        <f>IFERROR(VLOOKUP($B704, '[2]Official Price List'!$B$1:$N$1800, 11, FALSE), "")</f>
        <v>671436000089</v>
      </c>
      <c r="I704" s="8">
        <f>IFERROR(VLOOKUP($B704, '[2]Official Price List'!$B$1:$N$1800, 12, FALSE), "")</f>
        <v>0</v>
      </c>
    </row>
    <row r="705" spans="1:9" x14ac:dyDescent="0.25">
      <c r="A705" s="5"/>
      <c r="B705" s="1" t="str">
        <f>IF('[2]Official Price List'!B701="", "", '[2]Official Price List'!B701)</f>
        <v>RFT-201-B</v>
      </c>
      <c r="C705" s="1" t="str">
        <f>IF('[2]Official Price List'!C701="", "", '[2]Official Price List'!C701)</f>
        <v>RAPID-FIT</v>
      </c>
      <c r="D705" s="1" t="str">
        <f>IF('[2]Official Price List'!G701="", "", '[2]Official Price List'!G701)</f>
        <v>TTT-12 STOPPER, POLISH BR 3/8" THREAD, CLAMSHELL PACKAGING</v>
      </c>
      <c r="E705" s="6">
        <f>IFERROR(VLOOKUP($B705, '[2]Official Price List'!$B$1:$F$1800, IF(LEFT($A$1, 4)="West", 3, IF(LEFT($A$1,4)="East", 4, 5)), FALSE), "")</f>
        <v>30.927911289209671</v>
      </c>
      <c r="F705" s="7" t="str">
        <f>IFERROR(VLOOKUP($B705, '[2]Official Price List'!$B$1:$N$1800, 9, FALSE), "")</f>
        <v>EA</v>
      </c>
      <c r="G705" s="7">
        <f>IFERROR(IF(VLOOKUP($B705, '[2]Official Price List'!$B$1:$N$1800, 10, FALSE)=0, "", VLOOKUP($B705, '[2]Official Price List'!$B$1:$N$1800, 10, FALSE)), "")</f>
        <v>20</v>
      </c>
      <c r="H705" s="8" t="str">
        <f>IFERROR(VLOOKUP($B705, '[2]Official Price List'!$B$1:$N$1800, 11, FALSE), "")</f>
        <v>671436000171</v>
      </c>
      <c r="I705" s="8">
        <f>IFERROR(VLOOKUP($B705, '[2]Official Price List'!$B$1:$N$1800, 12, FALSE), "")</f>
        <v>0</v>
      </c>
    </row>
    <row r="706" spans="1:9" x14ac:dyDescent="0.25">
      <c r="A706" s="5"/>
      <c r="B706" s="1" t="str">
        <f>IF('[2]Official Price List'!B702="", "", '[2]Official Price List'!B702)</f>
        <v>RFT-201-C</v>
      </c>
      <c r="C706" s="1" t="str">
        <f>IF('[2]Official Price List'!C702="", "", '[2]Official Price List'!C702)</f>
        <v>RAPID-FIT</v>
      </c>
      <c r="D706" s="1" t="str">
        <f>IF('[2]Official Price List'!G702="", "", '[2]Official Price List'!G702)</f>
        <v>TTT-12 TRIM KIT, CHR, TOE TOUCH, 3/8" THREAD, CLAMSHELL PACKAGING</v>
      </c>
      <c r="E706" s="6">
        <f>IFERROR(VLOOKUP($B706, '[2]Official Price List'!$B$1:$F$1800, IF(LEFT($A$1, 4)="West", 3, IF(LEFT($A$1,4)="East", 4, 5)), FALSE), "")</f>
        <v>14.244805614532254</v>
      </c>
      <c r="F706" s="7" t="str">
        <f>IFERROR(VLOOKUP($B706, '[2]Official Price List'!$B$1:$N$1800, 9, FALSE), "")</f>
        <v>EA</v>
      </c>
      <c r="G706" s="7">
        <f>IFERROR(IF(VLOOKUP($B706, '[2]Official Price List'!$B$1:$N$1800, 10, FALSE)=0, "", VLOOKUP($B706, '[2]Official Price List'!$B$1:$N$1800, 10, FALSE)), "")</f>
        <v>20</v>
      </c>
      <c r="H706" s="8" t="str">
        <f>IFERROR(VLOOKUP($B706, '[2]Official Price List'!$B$1:$N$1800, 11, FALSE), "")</f>
        <v>671436000164</v>
      </c>
      <c r="I706" s="8">
        <f>IFERROR(VLOOKUP($B706, '[2]Official Price List'!$B$1:$N$1800, 12, FALSE), "")</f>
        <v>0</v>
      </c>
    </row>
    <row r="707" spans="1:9" x14ac:dyDescent="0.25">
      <c r="A707" s="5"/>
      <c r="B707" s="1" t="str">
        <f>IF('[2]Official Price List'!B703="", "", '[2]Official Price List'!B703)</f>
        <v>1313</v>
      </c>
      <c r="C707" s="1" t="str">
        <f>IF('[2]Official Price List'!C703="", "", '[2]Official Price List'!C703)</f>
        <v>SPECIALTY PRODUCTS</v>
      </c>
      <c r="D707" s="1" t="str">
        <f>IF('[2]Official Price List'!G703="", "", '[2]Official Price List'!G703)</f>
        <v xml:space="preserve">TUB BOX, PLASTIC 13" X 13" X 7" </v>
      </c>
      <c r="E707" s="6">
        <f>IFERROR(VLOOKUP($B707, '[2]Official Price List'!$B$1:$F$1800, IF(LEFT($A$1, 4)="West", 3, IF(LEFT($A$1,4)="East", 4, 5)), FALSE), "")</f>
        <v>7.8528762222311768</v>
      </c>
      <c r="F707" s="7" t="str">
        <f>IFERROR(VLOOKUP($B707, '[2]Official Price List'!$B$1:$N$1800, 9, FALSE), "")</f>
        <v>EA</v>
      </c>
      <c r="G707" s="7">
        <f>IFERROR(IF(VLOOKUP($B707, '[2]Official Price List'!$B$1:$N$1800, 10, FALSE)=0, "", VLOOKUP($B707, '[2]Official Price List'!$B$1:$N$1800, 10, FALSE)), "")</f>
        <v>12</v>
      </c>
      <c r="H707" s="8" t="str">
        <f>IFERROR(VLOOKUP($B707, '[2]Official Price List'!$B$1:$N$1800, 11, FALSE), "")</f>
        <v>671761541141</v>
      </c>
      <c r="I707" s="8">
        <f>IFERROR(VLOOKUP($B707, '[2]Official Price List'!$B$1:$N$1800, 12, FALSE), "")</f>
        <v>0</v>
      </c>
    </row>
    <row r="708" spans="1:9" x14ac:dyDescent="0.25">
      <c r="A708" s="5"/>
      <c r="B708" s="1" t="str">
        <f>IF('[2]Official Price List'!B704="", "", '[2]Official Price List'!B704)</f>
        <v>1410</v>
      </c>
      <c r="C708" s="1" t="str">
        <f>IF('[2]Official Price List'!C704="", "", '[2]Official Price List'!C704)</f>
        <v>SPECIALTY PRODUCTS</v>
      </c>
      <c r="D708" s="1" t="str">
        <f>IF('[2]Official Price List'!G704="", "", '[2]Official Price List'!G704)</f>
        <v xml:space="preserve">TUB BOX, PLASTIC 12" X 8" X 6" </v>
      </c>
      <c r="E708" s="6">
        <f>IFERROR(VLOOKUP($B708, '[2]Official Price List'!$B$1:$F$1800, IF(LEFT($A$1, 4)="West", 3, IF(LEFT($A$1,4)="East", 4, 5)), FALSE), "")</f>
        <v>5.6091973015936976</v>
      </c>
      <c r="F708" s="7" t="str">
        <f>IFERROR(VLOOKUP($B708, '[2]Official Price List'!$B$1:$N$1800, 9, FALSE), "")</f>
        <v>EA</v>
      </c>
      <c r="G708" s="7">
        <f>IFERROR(IF(VLOOKUP($B708, '[2]Official Price List'!$B$1:$N$1800, 10, FALSE)=0, "", VLOOKUP($B708, '[2]Official Price List'!$B$1:$N$1800, 10, FALSE)), "")</f>
        <v>36</v>
      </c>
      <c r="H708" s="8" t="str">
        <f>IFERROR(VLOOKUP($B708, '[2]Official Price List'!$B$1:$N$1800, 11, FALSE), "")</f>
        <v>671761543169</v>
      </c>
      <c r="I708" s="8">
        <f>IFERROR(VLOOKUP($B708, '[2]Official Price List'!$B$1:$N$1800, 12, FALSE), "")</f>
        <v>0</v>
      </c>
    </row>
    <row r="709" spans="1:9" x14ac:dyDescent="0.25">
      <c r="A709" s="5"/>
      <c r="B709" s="1" t="str">
        <f>IF('[2]Official Price List'!B705="", "", '[2]Official Price List'!B705)</f>
        <v>6200</v>
      </c>
      <c r="C709" s="1" t="str">
        <f>IF('[2]Official Price List'!C705="", "", '[2]Official Price List'!C705)</f>
        <v>SPECIALTY PRODUCTS</v>
      </c>
      <c r="D709" s="1" t="str">
        <f>IF('[2]Official Price List'!G705="", "", '[2]Official Price List'!G705)</f>
        <v>FOAM, IN-SUL WRAP 6" WIDE BAGGED 200FT</v>
      </c>
      <c r="E709" s="6">
        <f>IFERROR(VLOOKUP($B709, '[2]Official Price List'!$B$1:$F$1800, IF(LEFT($A$1, 4)="West", 3, IF(LEFT($A$1,4)="East", 4, 5)), FALSE), "")</f>
        <v>13.960668839522091</v>
      </c>
      <c r="F709" s="7" t="str">
        <f>IFERROR(VLOOKUP($B709, '[2]Official Price List'!$B$1:$N$1800, 9, FALSE), "")</f>
        <v>EA</v>
      </c>
      <c r="G709" s="7">
        <f>IFERROR(IF(VLOOKUP($B709, '[2]Official Price List'!$B$1:$N$1800, 10, FALSE)=0, "", VLOOKUP($B709, '[2]Official Price List'!$B$1:$N$1800, 10, FALSE)), "")</f>
        <v>5</v>
      </c>
      <c r="H709" s="8" t="str">
        <f>IFERROR(VLOOKUP($B709, '[2]Official Price List'!$B$1:$N$1800, 11, FALSE), "")</f>
        <v>671761651055</v>
      </c>
      <c r="I709" s="8">
        <f>IFERROR(VLOOKUP($B709, '[2]Official Price List'!$B$1:$N$1800, 12, FALSE), "")</f>
        <v>0</v>
      </c>
    </row>
    <row r="710" spans="1:9" x14ac:dyDescent="0.25">
      <c r="A710" s="5"/>
      <c r="B710" s="1" t="str">
        <f>IF('[2]Official Price List'!B706="", "", '[2]Official Price List'!B706)</f>
        <v>9D0010718X</v>
      </c>
      <c r="C710" s="1" t="str">
        <f>IF('[2]Official Price List'!C706="", "", '[2]Official Price List'!C706)</f>
        <v>SPECIALTY PRODUCTS</v>
      </c>
      <c r="D710" s="1" t="str">
        <f>IF('[2]Official Price List'!G706="", "", '[2]Official Price List'!G706)</f>
        <v>PERFECT SEAL</v>
      </c>
      <c r="E710" s="6">
        <f>IFERROR(VLOOKUP($B710, '[2]Official Price List'!$B$1:$F$1800, IF(LEFT($A$1, 4)="West", 3, IF(LEFT($A$1,4)="East", 4, 5)), FALSE), "")</f>
        <v>14.476800000000001</v>
      </c>
      <c r="F710" s="7" t="str">
        <f>IFERROR(VLOOKUP($B710, '[2]Official Price List'!$B$1:$N$1800, 9, FALSE), "")</f>
        <v>EA</v>
      </c>
      <c r="G710" s="7">
        <f>IFERROR(IF(VLOOKUP($B710, '[2]Official Price List'!$B$1:$N$1800, 10, FALSE)=0, "", VLOOKUP($B710, '[2]Official Price List'!$B$1:$N$1800, 10, FALSE)), "")</f>
        <v>20</v>
      </c>
      <c r="H710" s="8" t="str">
        <f>IFERROR(VLOOKUP($B710, '[2]Official Price List'!$B$1:$N$1800, 11, FALSE), "")</f>
        <v>037155107186</v>
      </c>
      <c r="I710" s="8">
        <f>IFERROR(VLOOKUP($B710, '[2]Official Price List'!$B$1:$N$1800, 12, FALSE), "")</f>
        <v>0</v>
      </c>
    </row>
    <row r="711" spans="1:9" x14ac:dyDescent="0.25">
      <c r="A711" s="5"/>
      <c r="B711" s="1" t="str">
        <f>IF('[2]Official Price List'!B707="", "", '[2]Official Price List'!B707)</f>
        <v>ACF-1212</v>
      </c>
      <c r="C711" s="1" t="str">
        <f>IF('[2]Official Price List'!C707="", "", '[2]Official Price List'!C707)</f>
        <v>SPECIALTY PRODUCTS</v>
      </c>
      <c r="D711" s="1" t="str">
        <f>IF('[2]Official Price List'!G707="", "", '[2]Official Price List'!G707)</f>
        <v xml:space="preserve">ACCESS COVER, PLASTIC WHITE, 12" X 12" </v>
      </c>
      <c r="E711" s="6">
        <f>IFERROR(VLOOKUP($B711, '[2]Official Price List'!$B$1:$F$1800, IF(LEFT($A$1, 4)="West", 3, IF(LEFT($A$1,4)="East", 4, 5)), FALSE), "")</f>
        <v>8.1270965711104566</v>
      </c>
      <c r="F711" s="7" t="str">
        <f>IFERROR(VLOOKUP($B711, '[2]Official Price List'!$B$1:$N$1800, 9, FALSE), "")</f>
        <v>EA</v>
      </c>
      <c r="G711" s="7">
        <f>IFERROR(IF(VLOOKUP($B711, '[2]Official Price List'!$B$1:$N$1800, 10, FALSE)=0, "", VLOOKUP($B711, '[2]Official Price List'!$B$1:$N$1800, 10, FALSE)), "")</f>
        <v>12</v>
      </c>
      <c r="H711" s="8" t="str">
        <f>IFERROR(VLOOKUP($B711, '[2]Official Price List'!$B$1:$N$1800, 11, FALSE), "")</f>
        <v>671761532118</v>
      </c>
      <c r="I711" s="8">
        <f>IFERROR(VLOOKUP($B711, '[2]Official Price List'!$B$1:$N$1800, 12, FALSE), "")</f>
        <v>0</v>
      </c>
    </row>
    <row r="712" spans="1:9" x14ac:dyDescent="0.25">
      <c r="A712" s="5"/>
      <c r="B712" s="1" t="str">
        <f>IF('[2]Official Price List'!B708="", "", '[2]Official Price List'!B708)</f>
        <v>ACF-1717</v>
      </c>
      <c r="C712" s="1" t="str">
        <f>IF('[2]Official Price List'!C708="", "", '[2]Official Price List'!C708)</f>
        <v>SPECIALTY PRODUCTS</v>
      </c>
      <c r="D712" s="1" t="str">
        <f>IF('[2]Official Price List'!G708="", "", '[2]Official Price List'!G708)</f>
        <v xml:space="preserve">ACCESS COVER, PLASTIC WHITE, 17" X 17" </v>
      </c>
      <c r="E712" s="6">
        <f>IFERROR(VLOOKUP($B712, '[2]Official Price List'!$B$1:$F$1800, IF(LEFT($A$1, 4)="West", 3, IF(LEFT($A$1,4)="East", 4, 5)), FALSE), "")</f>
        <v>14.196370612997431</v>
      </c>
      <c r="F712" s="7" t="str">
        <f>IFERROR(VLOOKUP($B712, '[2]Official Price List'!$B$1:$N$1800, 9, FALSE), "")</f>
        <v>EA</v>
      </c>
      <c r="G712" s="7">
        <f>IFERROR(IF(VLOOKUP($B712, '[2]Official Price List'!$B$1:$N$1800, 10, FALSE)=0, "", VLOOKUP($B712, '[2]Official Price List'!$B$1:$N$1800, 10, FALSE)), "")</f>
        <v>12</v>
      </c>
      <c r="H712" s="8" t="str">
        <f>IFERROR(VLOOKUP($B712, '[2]Official Price List'!$B$1:$N$1800, 11, FALSE), "")</f>
        <v>671761533115</v>
      </c>
      <c r="I712" s="8">
        <f>IFERROR(VLOOKUP($B712, '[2]Official Price List'!$B$1:$N$1800, 12, FALSE), "")</f>
        <v>0</v>
      </c>
    </row>
    <row r="713" spans="1:9" x14ac:dyDescent="0.25">
      <c r="A713" s="5"/>
      <c r="B713" s="1" t="str">
        <f>IF('[2]Official Price List'!B709="", "", '[2]Official Price List'!B709)</f>
        <v>AP1212</v>
      </c>
      <c r="C713" s="1" t="str">
        <f>IF('[2]Official Price List'!C709="", "", '[2]Official Price List'!C709)</f>
        <v>SPECIALTY PRODUCTS</v>
      </c>
      <c r="D713" s="1" t="str">
        <f>IF('[2]Official Price List'!G709="", "", '[2]Official Price List'!G709)</f>
        <v xml:space="preserve">ACCESS PANEL, PLASTIC WHITE 12" X 12" </v>
      </c>
      <c r="E713" s="6">
        <f>IFERROR(VLOOKUP($B713, '[2]Official Price List'!$B$1:$F$1800, IF(LEFT($A$1, 4)="West", 3, IF(LEFT($A$1,4)="East", 4, 5)), FALSE), "")</f>
        <v>40.79177317422748</v>
      </c>
      <c r="F713" s="7" t="str">
        <f>IFERROR(VLOOKUP($B713, '[2]Official Price List'!$B$1:$N$1800, 9, FALSE), "")</f>
        <v>EA</v>
      </c>
      <c r="G713" s="7">
        <f>IFERROR(IF(VLOOKUP($B713, '[2]Official Price List'!$B$1:$N$1800, 10, FALSE)=0, "", VLOOKUP($B713, '[2]Official Price List'!$B$1:$N$1800, 10, FALSE)), "")</f>
        <v>12</v>
      </c>
      <c r="H713" s="8" t="str">
        <f>IFERROR(VLOOKUP($B713, '[2]Official Price List'!$B$1:$N$1800, 11, FALSE), "")</f>
        <v>671761532217</v>
      </c>
      <c r="I713" s="8">
        <f>IFERROR(VLOOKUP($B713, '[2]Official Price List'!$B$1:$N$1800, 12, FALSE), "")</f>
        <v>0</v>
      </c>
    </row>
    <row r="714" spans="1:9" x14ac:dyDescent="0.25">
      <c r="A714" s="5"/>
      <c r="B714" s="1" t="str">
        <f>IF('[2]Official Price List'!B710="", "", '[2]Official Price List'!B710)</f>
        <v>AP1414</v>
      </c>
      <c r="C714" s="1" t="str">
        <f>IF('[2]Official Price List'!C710="", "", '[2]Official Price List'!C710)</f>
        <v>SPECIALTY PRODUCTS</v>
      </c>
      <c r="D714" s="1" t="str">
        <f>IF('[2]Official Price List'!G710="", "", '[2]Official Price List'!G710)</f>
        <v xml:space="preserve">ACCESS PANEL, PLASTIC WHITE 14" X 14" </v>
      </c>
      <c r="E714" s="6">
        <f>IFERROR(VLOOKUP($B714, '[2]Official Price List'!$B$1:$F$1800, IF(LEFT($A$1, 4)="West", 3, IF(LEFT($A$1,4)="East", 4, 5)), FALSE), "")</f>
        <v>46.263019677294757</v>
      </c>
      <c r="F714" s="7" t="str">
        <f>IFERROR(VLOOKUP($B714, '[2]Official Price List'!$B$1:$N$1800, 9, FALSE), "")</f>
        <v>EA</v>
      </c>
      <c r="G714" s="7">
        <f>IFERROR(IF(VLOOKUP($B714, '[2]Official Price List'!$B$1:$N$1800, 10, FALSE)=0, "", VLOOKUP($B714, '[2]Official Price List'!$B$1:$N$1800, 10, FALSE)), "")</f>
        <v>12</v>
      </c>
      <c r="H714" s="8" t="str">
        <f>IFERROR(VLOOKUP($B714, '[2]Official Price List'!$B$1:$N$1800, 11, FALSE), "")</f>
        <v>671761534419</v>
      </c>
      <c r="I714" s="8">
        <f>IFERROR(VLOOKUP($B714, '[2]Official Price List'!$B$1:$N$1800, 12, FALSE), "")</f>
        <v>0</v>
      </c>
    </row>
    <row r="715" spans="1:9" x14ac:dyDescent="0.25">
      <c r="A715" s="5"/>
      <c r="B715" s="1" t="str">
        <f>IF('[2]Official Price List'!B711="", "", '[2]Official Price List'!B711)</f>
        <v>AP1426</v>
      </c>
      <c r="C715" s="1" t="str">
        <f>IF('[2]Official Price List'!C711="", "", '[2]Official Price List'!C711)</f>
        <v>SPECIALTY PRODUCTS</v>
      </c>
      <c r="D715" s="1" t="str">
        <f>IF('[2]Official Price List'!G711="", "", '[2]Official Price List'!G711)</f>
        <v xml:space="preserve">ACCESS PANEL, PLASTIC WHITE 14" X 26" </v>
      </c>
      <c r="E715" s="6">
        <f>IFERROR(VLOOKUP($B715, '[2]Official Price List'!$B$1:$F$1800, IF(LEFT($A$1, 4)="West", 3, IF(LEFT($A$1,4)="East", 4, 5)), FALSE), "")</f>
        <v>80.749997982187224</v>
      </c>
      <c r="F715" s="7" t="str">
        <f>IFERROR(VLOOKUP($B715, '[2]Official Price List'!$B$1:$N$1800, 9, FALSE), "")</f>
        <v>EA</v>
      </c>
      <c r="G715" s="7">
        <f>IFERROR(IF(VLOOKUP($B715, '[2]Official Price List'!$B$1:$N$1800, 10, FALSE)=0, "", VLOOKUP($B715, '[2]Official Price List'!$B$1:$N$1800, 10, FALSE)), "")</f>
        <v>12</v>
      </c>
      <c r="H715" s="8" t="str">
        <f>IFERROR(VLOOKUP($B715, '[2]Official Price List'!$B$1:$N$1800, 11, FALSE), "")</f>
        <v>671761534600</v>
      </c>
      <c r="I715" s="8">
        <f>IFERROR(VLOOKUP($B715, '[2]Official Price List'!$B$1:$N$1800, 12, FALSE), "")</f>
        <v>0</v>
      </c>
    </row>
    <row r="716" spans="1:9" x14ac:dyDescent="0.25">
      <c r="A716" s="5"/>
      <c r="B716" s="1" t="str">
        <f>IF('[2]Official Price List'!B712="", "", '[2]Official Price List'!B712)</f>
        <v>AP55</v>
      </c>
      <c r="C716" s="1" t="str">
        <f>IF('[2]Official Price List'!C712="", "", '[2]Official Price List'!C712)</f>
        <v>SPECIALTY PRODUCTS</v>
      </c>
      <c r="D716" s="1" t="str">
        <f>IF('[2]Official Price List'!G712="", "", '[2]Official Price List'!G712)</f>
        <v xml:space="preserve">ACCESS PANEL, PLASTIC WHITE 5" X 5" </v>
      </c>
      <c r="E716" s="6">
        <f>IFERROR(VLOOKUP($B716, '[2]Official Price List'!$B$1:$F$1800, IF(LEFT($A$1, 4)="West", 3, IF(LEFT($A$1,4)="East", 4, 5)), FALSE), "")</f>
        <v>21.880644614528151</v>
      </c>
      <c r="F716" s="7" t="str">
        <f>IFERROR(VLOOKUP($B716, '[2]Official Price List'!$B$1:$N$1800, 9, FALSE), "")</f>
        <v>EA</v>
      </c>
      <c r="G716" s="7">
        <f>IFERROR(IF(VLOOKUP($B716, '[2]Official Price List'!$B$1:$N$1800, 10, FALSE)=0, "", VLOOKUP($B716, '[2]Official Price List'!$B$1:$N$1800, 10, FALSE)), "")</f>
        <v>12</v>
      </c>
      <c r="H716" s="8" t="str">
        <f>IFERROR(VLOOKUP($B716, '[2]Official Price List'!$B$1:$N$1800, 11, FALSE), "")</f>
        <v>671761535515</v>
      </c>
      <c r="I716" s="8">
        <f>IFERROR(VLOOKUP($B716, '[2]Official Price List'!$B$1:$N$1800, 12, FALSE), "")</f>
        <v>0</v>
      </c>
    </row>
    <row r="717" spans="1:9" x14ac:dyDescent="0.25">
      <c r="A717" s="5"/>
      <c r="B717" s="1" t="str">
        <f>IF('[2]Official Price List'!B713="", "", '[2]Official Price List'!B713)</f>
        <v>AP88</v>
      </c>
      <c r="C717" s="1" t="str">
        <f>IF('[2]Official Price List'!C713="", "", '[2]Official Price List'!C713)</f>
        <v>SPECIALTY PRODUCTS</v>
      </c>
      <c r="D717" s="1" t="str">
        <f>IF('[2]Official Price List'!G713="", "", '[2]Official Price List'!G713)</f>
        <v xml:space="preserve">ACCESS PANEL, PLASTIC WHITE 8" X 8" </v>
      </c>
      <c r="E717" s="6">
        <f>IFERROR(VLOOKUP($B717, '[2]Official Price List'!$B$1:$F$1800, IF(LEFT($A$1, 4)="West", 3, IF(LEFT($A$1,4)="East", 4, 5)), FALSE), "")</f>
        <v>30.606854073893544</v>
      </c>
      <c r="F717" s="7" t="str">
        <f>IFERROR(VLOOKUP($B717, '[2]Official Price List'!$B$1:$N$1800, 9, FALSE), "")</f>
        <v>EA</v>
      </c>
      <c r="G717" s="7">
        <f>IFERROR(IF(VLOOKUP($B717, '[2]Official Price List'!$B$1:$N$1800, 10, FALSE)=0, "", VLOOKUP($B717, '[2]Official Price List'!$B$1:$N$1800, 10, FALSE)), "")</f>
        <v>12</v>
      </c>
      <c r="H717" s="8" t="str">
        <f>IFERROR(VLOOKUP($B717, '[2]Official Price List'!$B$1:$N$1800, 11, FALSE), "")</f>
        <v>671761538813</v>
      </c>
      <c r="I717" s="8">
        <f>IFERROR(VLOOKUP($B717, '[2]Official Price List'!$B$1:$N$1800, 12, FALSE), "")</f>
        <v>0</v>
      </c>
    </row>
    <row r="718" spans="1:9" x14ac:dyDescent="0.25">
      <c r="A718" s="5"/>
      <c r="B718" s="1" t="str">
        <f>IF('[2]Official Price List'!B714="", "", '[2]Official Price List'!B714)</f>
        <v>AP96</v>
      </c>
      <c r="C718" s="1" t="str">
        <f>IF('[2]Official Price List'!C714="", "", '[2]Official Price List'!C714)</f>
        <v>SPECIALTY PRODUCTS</v>
      </c>
      <c r="D718" s="1" t="str">
        <f>IF('[2]Official Price List'!G714="", "", '[2]Official Price List'!G714)</f>
        <v xml:space="preserve">ACCESS PANEL, PLASTIC WHITE 9" X 6" </v>
      </c>
      <c r="E718" s="6">
        <f>IFERROR(VLOOKUP($B718, '[2]Official Price List'!$B$1:$F$1800, IF(LEFT($A$1, 4)="West", 3, IF(LEFT($A$1,4)="East", 4, 5)), FALSE), "")</f>
        <v>32.560483057333556</v>
      </c>
      <c r="F718" s="7" t="str">
        <f>IFERROR(VLOOKUP($B718, '[2]Official Price List'!$B$1:$N$1800, 9, FALSE), "")</f>
        <v>EA</v>
      </c>
      <c r="G718" s="7">
        <f>IFERROR(IF(VLOOKUP($B718, '[2]Official Price List'!$B$1:$N$1800, 10, FALSE)=0, "", VLOOKUP($B718, '[2]Official Price List'!$B$1:$N$1800, 10, FALSE)), "")</f>
        <v>12</v>
      </c>
      <c r="H718" s="8" t="str">
        <f>IFERROR(VLOOKUP($B718, '[2]Official Price List'!$B$1:$N$1800, 11, FALSE), "")</f>
        <v>671761539612</v>
      </c>
      <c r="I718" s="8">
        <f>IFERROR(VLOOKUP($B718, '[2]Official Price List'!$B$1:$N$1800, 12, FALSE), "")</f>
        <v>0</v>
      </c>
    </row>
    <row r="719" spans="1:9" x14ac:dyDescent="0.25">
      <c r="A719" s="5"/>
      <c r="B719" s="1" t="str">
        <f>IF('[2]Official Price List'!B715="", "", '[2]Official Price List'!B715)</f>
        <v>FS44</v>
      </c>
      <c r="C719" s="1" t="str">
        <f>IF('[2]Official Price List'!C715="", "", '[2]Official Price List'!C715)</f>
        <v>SPECIALTY PRODUCTS</v>
      </c>
      <c r="D719" s="1" t="str">
        <f>IF('[2]Official Price List'!G715="", "", '[2]Official Price List'!G715)</f>
        <v xml:space="preserve">SPACER, FOAM 4" X 4", 6 INCH PIPE </v>
      </c>
      <c r="E719" s="6">
        <f>IFERROR(VLOOKUP($B719, '[2]Official Price List'!$B$1:$F$1800, IF(LEFT($A$1, 4)="West", 3, IF(LEFT($A$1,4)="East", 4, 5)), FALSE), "")</f>
        <v>1.7201538391554008</v>
      </c>
      <c r="F719" s="7" t="str">
        <f>IFERROR(VLOOKUP($B719, '[2]Official Price List'!$B$1:$N$1800, 9, FALSE), "")</f>
        <v>EA</v>
      </c>
      <c r="G719" s="7">
        <f>IFERROR(IF(VLOOKUP($B719, '[2]Official Price List'!$B$1:$N$1800, 10, FALSE)=0, "", VLOOKUP($B719, '[2]Official Price List'!$B$1:$N$1800, 10, FALSE)), "")</f>
        <v>60</v>
      </c>
      <c r="H719" s="8" t="str">
        <f>IFERROR(VLOOKUP($B719, '[2]Official Price List'!$B$1:$N$1800, 11, FALSE), "")</f>
        <v>671761651093</v>
      </c>
      <c r="I719" s="8">
        <f>IFERROR(VLOOKUP($B719, '[2]Official Price List'!$B$1:$N$1800, 12, FALSE), "")</f>
        <v>0</v>
      </c>
    </row>
    <row r="720" spans="1:9" x14ac:dyDescent="0.25">
      <c r="A720" s="5"/>
      <c r="B720" s="1" t="str">
        <f>IF('[2]Official Price List'!B716="", "", '[2]Official Price List'!B716)</f>
        <v>GSB-101</v>
      </c>
      <c r="C720" s="1" t="str">
        <f>IF('[2]Official Price List'!C716="", "", '[2]Official Price List'!C716)</f>
        <v>SPECIALTY PRODUCTS</v>
      </c>
      <c r="D720" s="1" t="str">
        <f>IF('[2]Official Price List'!G716="", "", '[2]Official Price List'!G716)</f>
        <v>GAS BOX, WHITE, 1/2" MALE X 1/2" FEMALE VALVE, UNASSEMBLED</v>
      </c>
      <c r="E720" s="6">
        <f>IFERROR(VLOOKUP($B720, '[2]Official Price List'!$B$1:$F$1800, IF(LEFT($A$1, 4)="West", 3, IF(LEFT($A$1,4)="East", 4, 5)), FALSE), "")</f>
        <v>36.357087216502968</v>
      </c>
      <c r="F720" s="7" t="str">
        <f>IFERROR(VLOOKUP($B720, '[2]Official Price List'!$B$1:$N$1800, 9, FALSE), "")</f>
        <v>EA</v>
      </c>
      <c r="G720" s="7">
        <f>IFERROR(IF(VLOOKUP($B720, '[2]Official Price List'!$B$1:$N$1800, 10, FALSE)=0, "", VLOOKUP($B720, '[2]Official Price List'!$B$1:$N$1800, 10, FALSE)), "")</f>
        <v>10</v>
      </c>
      <c r="H720" s="8" t="str">
        <f>IFERROR(VLOOKUP($B720, '[2]Official Price List'!$B$1:$N$1800, 11, FALSE), "")</f>
        <v>671436007248</v>
      </c>
      <c r="I720" s="8">
        <f>IFERROR(VLOOKUP($B720, '[2]Official Price List'!$B$1:$N$1800, 12, FALSE), "")</f>
        <v>0</v>
      </c>
    </row>
    <row r="721" spans="1:9" x14ac:dyDescent="0.25">
      <c r="A721" s="5"/>
      <c r="B721" s="1" t="str">
        <f>IF('[2]Official Price List'!B717="", "", '[2]Official Price List'!B717)</f>
        <v>GSB-101-FX</v>
      </c>
      <c r="C721" s="1" t="str">
        <f>IF('[2]Official Price List'!C717="", "", '[2]Official Price List'!C717)</f>
        <v>SPECIALTY PRODUCTS</v>
      </c>
      <c r="D721" s="1" t="str">
        <f>IF('[2]Official Price List'!G717="", "", '[2]Official Price List'!G717)</f>
        <v>GAS BOX, WHITE, WITH 1/2" FEMALE X 1/2" FEMALE VALVE FOR CSST, UNASSEMB</v>
      </c>
      <c r="E721" s="6">
        <f>IFERROR(VLOOKUP($B721, '[2]Official Price List'!$B$1:$F$1800, IF(LEFT($A$1, 4)="West", 3, IF(LEFT($A$1,4)="East", 4, 5)), FALSE), "")</f>
        <v>28.566282812966616</v>
      </c>
      <c r="F721" s="7" t="str">
        <f>IFERROR(VLOOKUP($B721, '[2]Official Price List'!$B$1:$N$1800, 9, FALSE), "")</f>
        <v>EA</v>
      </c>
      <c r="G721" s="7">
        <f>IFERROR(IF(VLOOKUP($B721, '[2]Official Price List'!$B$1:$N$1800, 10, FALSE)=0, "", VLOOKUP($B721, '[2]Official Price List'!$B$1:$N$1800, 10, FALSE)), "")</f>
        <v>10</v>
      </c>
      <c r="H721" s="8" t="str">
        <f>IFERROR(VLOOKUP($B721, '[2]Official Price List'!$B$1:$N$1800, 11, FALSE), "")</f>
        <v>671436211607</v>
      </c>
      <c r="I721" s="8">
        <f>IFERROR(VLOOKUP($B721, '[2]Official Price List'!$B$1:$N$1800, 12, FALSE), "")</f>
        <v>0</v>
      </c>
    </row>
    <row r="722" spans="1:9" x14ac:dyDescent="0.25">
      <c r="A722" s="5"/>
      <c r="B722" s="1" t="str">
        <f>IF('[2]Official Price List'!B718="", "", '[2]Official Price List'!B718)</f>
        <v>GSB-101-FXGP</v>
      </c>
      <c r="C722" s="1" t="str">
        <f>IF('[2]Official Price List'!C718="", "", '[2]Official Price List'!C718)</f>
        <v>SPECIALTY PRODUCTS</v>
      </c>
      <c r="D722" s="1" t="str">
        <f>IF('[2]Official Price List'!G718="", "", '[2]Official Price List'!G718)</f>
        <v>GAS BOX, WHITE, WITH 1/2" FEMALE X 1/2" FEMALE VALVE FOR CSST, UNASSEMB</v>
      </c>
      <c r="E722" s="6">
        <f>IFERROR(VLOOKUP($B722, '[2]Official Price List'!$B$1:$F$1800, IF(LEFT($A$1, 4)="West", 3, IF(LEFT($A$1,4)="East", 4, 5)), FALSE), "")</f>
        <v>28.566282812966616</v>
      </c>
      <c r="F722" s="7" t="str">
        <f>IFERROR(VLOOKUP($B722, '[2]Official Price List'!$B$1:$N$1800, 9, FALSE), "")</f>
        <v>EA</v>
      </c>
      <c r="G722" s="7">
        <f>IFERROR(IF(VLOOKUP($B722, '[2]Official Price List'!$B$1:$N$1800, 10, FALSE)=0, "", VLOOKUP($B722, '[2]Official Price List'!$B$1:$N$1800, 10, FALSE)), "")</f>
        <v>10</v>
      </c>
      <c r="H722" s="8" t="str">
        <f>IFERROR(VLOOKUP($B722, '[2]Official Price List'!$B$1:$N$1800, 11, FALSE), "")</f>
        <v>671436211621</v>
      </c>
      <c r="I722" s="8">
        <f>IFERROR(VLOOKUP($B722, '[2]Official Price List'!$B$1:$N$1800, 12, FALSE), "")</f>
        <v>0</v>
      </c>
    </row>
    <row r="723" spans="1:9" x14ac:dyDescent="0.25">
      <c r="A723" s="5"/>
      <c r="B723" s="1" t="str">
        <f>IF('[2]Official Price List'!B719="", "", '[2]Official Price List'!B719)</f>
        <v>GSB-101-GP</v>
      </c>
      <c r="C723" s="1" t="str">
        <f>IF('[2]Official Price List'!C719="", "", '[2]Official Price List'!C719)</f>
        <v>SPECIALTY PRODUCTS</v>
      </c>
      <c r="D723" s="1" t="str">
        <f>IF('[2]Official Price List'!G719="", "", '[2]Official Price List'!G719)</f>
        <v>GAS BOX, WHITE, 1/2" MALE X 1/2" FEMALE VALVE, GAS PACK, UNASSEMBLED, TRACT</v>
      </c>
      <c r="E723" s="6">
        <f>IFERROR(VLOOKUP($B723, '[2]Official Price List'!$B$1:$F$1800, IF(LEFT($A$1, 4)="West", 3, IF(LEFT($A$1,4)="East", 4, 5)), FALSE), "")</f>
        <v>28.566282812966616</v>
      </c>
      <c r="F723" s="7" t="str">
        <f>IFERROR(VLOOKUP($B723, '[2]Official Price List'!$B$1:$N$1800, 9, FALSE), "")</f>
        <v>EA</v>
      </c>
      <c r="G723" s="7">
        <f>IFERROR(IF(VLOOKUP($B723, '[2]Official Price List'!$B$1:$N$1800, 10, FALSE)=0, "", VLOOKUP($B723, '[2]Official Price List'!$B$1:$N$1800, 10, FALSE)), "")</f>
        <v>10</v>
      </c>
      <c r="H723" s="8" t="str">
        <f>IFERROR(VLOOKUP($B723, '[2]Official Price List'!$B$1:$N$1800, 11, FALSE), "")</f>
        <v>671436210235</v>
      </c>
      <c r="I723" s="8">
        <f>IFERROR(VLOOKUP($B723, '[2]Official Price List'!$B$1:$N$1800, 12, FALSE), "")</f>
        <v>0</v>
      </c>
    </row>
    <row r="724" spans="1:9" x14ac:dyDescent="0.25">
      <c r="A724" s="5"/>
      <c r="B724" s="1" t="str">
        <f>IF('[2]Official Price List'!B720="", "", '[2]Official Price List'!B720)</f>
        <v>GSB-201</v>
      </c>
      <c r="C724" s="1" t="str">
        <f>IF('[2]Official Price List'!C720="", "", '[2]Official Price List'!C720)</f>
        <v>SPECIALTY PRODUCTS</v>
      </c>
      <c r="D724" s="1" t="str">
        <f>IF('[2]Official Price List'!G720="", "", '[2]Official Price List'!G720)</f>
        <v>GAS BOX, WHITE, WITH 3/4" MALE X 3/4" FEMALE VALVE, UNASSEMBLED</v>
      </c>
      <c r="E724" s="6">
        <f>IFERROR(VLOOKUP($B724, '[2]Official Price List'!$B$1:$F$1800, IF(LEFT($A$1, 4)="West", 3, IF(LEFT($A$1,4)="East", 4, 5)), FALSE), "")</f>
        <v>47.788000000000004</v>
      </c>
      <c r="F724" s="7" t="str">
        <f>IFERROR(VLOOKUP($B724, '[2]Official Price List'!$B$1:$N$1800, 9, FALSE), "")</f>
        <v>EA</v>
      </c>
      <c r="G724" s="7">
        <f>IFERROR(IF(VLOOKUP($B724, '[2]Official Price List'!$B$1:$N$1800, 10, FALSE)=0, "", VLOOKUP($B724, '[2]Official Price List'!$B$1:$N$1800, 10, FALSE)), "")</f>
        <v>10</v>
      </c>
      <c r="H724" s="8" t="str">
        <f>IFERROR(VLOOKUP($B724, '[2]Official Price List'!$B$1:$N$1800, 11, FALSE), "")</f>
        <v>671436212420</v>
      </c>
      <c r="I724" s="8">
        <f>IFERROR(VLOOKUP($B724, '[2]Official Price List'!$B$1:$N$1800, 12, FALSE), "")</f>
        <v>0</v>
      </c>
    </row>
    <row r="725" spans="1:9" x14ac:dyDescent="0.25">
      <c r="A725" s="5"/>
      <c r="B725" s="1" t="str">
        <f>IF('[2]Official Price List'!B721="", "", '[2]Official Price List'!B721)</f>
        <v>GSB-201-D</v>
      </c>
      <c r="C725" s="1" t="str">
        <f>IF('[2]Official Price List'!C721="", "", '[2]Official Price List'!C721)</f>
        <v>SPECIALTY PRODUCTS</v>
      </c>
      <c r="D725" s="1" t="str">
        <f>IF('[2]Official Price List'!G721="", "", '[2]Official Price List'!G721)</f>
        <v>GAS BOX, DEEP, W/3/4" MALE X 3/4" FEMALE VALVE UNASSEMBLED</v>
      </c>
      <c r="E725" s="6">
        <f>IFERROR(VLOOKUP($B725, '[2]Official Price List'!$B$1:$F$1800, IF(LEFT($A$1, 4)="West", 3, IF(LEFT($A$1,4)="East", 4, 5)), FALSE), "")</f>
        <v>50.388000000000005</v>
      </c>
      <c r="F725" s="7" t="str">
        <f>IFERROR(VLOOKUP($B725, '[2]Official Price List'!$B$1:$N$1800, 9, FALSE), "")</f>
        <v>EA</v>
      </c>
      <c r="G725" s="7">
        <f>IFERROR(IF(VLOOKUP($B725, '[2]Official Price List'!$B$1:$N$1800, 10, FALSE)=0, "", VLOOKUP($B725, '[2]Official Price List'!$B$1:$N$1800, 10, FALSE)), "")</f>
        <v>10</v>
      </c>
      <c r="H725" s="8" t="str">
        <f>IFERROR(VLOOKUP($B725, '[2]Official Price List'!$B$1:$N$1800, 11, FALSE), "")</f>
        <v>671436225178</v>
      </c>
      <c r="I725" s="8">
        <f>IFERROR(VLOOKUP($B725, '[2]Official Price List'!$B$1:$N$1800, 12, FALSE), "")</f>
        <v>0</v>
      </c>
    </row>
    <row r="726" spans="1:9" x14ac:dyDescent="0.25">
      <c r="A726" s="5"/>
      <c r="B726" s="1" t="str">
        <f>IF('[2]Official Price List'!B722="", "", '[2]Official Price List'!B722)</f>
        <v>GSB-501</v>
      </c>
      <c r="C726" s="1" t="str">
        <f>IF('[2]Official Price List'!C722="", "", '[2]Official Price List'!C722)</f>
        <v>SPECIALTY PRODUCTS</v>
      </c>
      <c r="D726" s="1" t="str">
        <f>IF('[2]Official Price List'!G722="", "", '[2]Official Price List'!G722)</f>
        <v>GAS BOX, WHITE, METAL 1/2" MALE X 1/2" FEMALE VALVE, UNASSEMBLED</v>
      </c>
      <c r="E726" s="6">
        <f>IFERROR(VLOOKUP($B726, '[2]Official Price List'!$B$1:$F$1800, IF(LEFT($A$1, 4)="West", 3, IF(LEFT($A$1,4)="East", 4, 5)), FALSE), "")</f>
        <v>68.671199999999999</v>
      </c>
      <c r="F726" s="7" t="str">
        <f>IFERROR(VLOOKUP($B726, '[2]Official Price List'!$B$1:$N$1800, 9, FALSE), "")</f>
        <v>EA</v>
      </c>
      <c r="G726" s="7">
        <f>IFERROR(IF(VLOOKUP($B726, '[2]Official Price List'!$B$1:$N$1800, 10, FALSE)=0, "", VLOOKUP($B726, '[2]Official Price List'!$B$1:$N$1800, 10, FALSE)), "")</f>
        <v>10</v>
      </c>
      <c r="H726" s="8" t="str">
        <f>IFERROR(VLOOKUP($B726, '[2]Official Price List'!$B$1:$N$1800, 11, FALSE), "")</f>
        <v>671436210297</v>
      </c>
      <c r="I726" s="8">
        <f>IFERROR(VLOOKUP($B726, '[2]Official Price List'!$B$1:$N$1800, 12, FALSE), "")</f>
        <v>0</v>
      </c>
    </row>
    <row r="727" spans="1:9" x14ac:dyDescent="0.25">
      <c r="A727" s="5"/>
      <c r="B727" s="1" t="str">
        <f>IF('[2]Official Price List'!B723="", "", '[2]Official Price List'!B723)</f>
        <v>GSB-501-FX</v>
      </c>
      <c r="C727" s="1" t="str">
        <f>IF('[2]Official Price List'!C723="", "", '[2]Official Price List'!C723)</f>
        <v>SPECIALTY PRODUCTS</v>
      </c>
      <c r="D727" s="1" t="str">
        <f>IF('[2]Official Price List'!G723="", "", '[2]Official Price List'!G723)</f>
        <v>GAS BOX, WHITE, METAL, W/1/2" FEMALE X 1/2"  UNA FEMALE VALVE, FOR CSST</v>
      </c>
      <c r="E727" s="6">
        <f>IFERROR(VLOOKUP($B727, '[2]Official Price List'!$B$1:$F$1800, IF(LEFT($A$1, 4)="West", 3, IF(LEFT($A$1,4)="East", 4, 5)), FALSE), "")</f>
        <v>69.08720000000001</v>
      </c>
      <c r="F727" s="7" t="str">
        <f>IFERROR(VLOOKUP($B727, '[2]Official Price List'!$B$1:$N$1800, 9, FALSE), "")</f>
        <v>EA</v>
      </c>
      <c r="G727" s="7">
        <f>IFERROR(IF(VLOOKUP($B727, '[2]Official Price List'!$B$1:$N$1800, 10, FALSE)=0, "", VLOOKUP($B727, '[2]Official Price List'!$B$1:$N$1800, 10, FALSE)), "")</f>
        <v>10</v>
      </c>
      <c r="H727" s="8" t="str">
        <f>IFERROR(VLOOKUP($B727, '[2]Official Price List'!$B$1:$N$1800, 11, FALSE), "")</f>
        <v>671436211614</v>
      </c>
      <c r="I727" s="8">
        <f>IFERROR(VLOOKUP($B727, '[2]Official Price List'!$B$1:$N$1800, 12, FALSE), "")</f>
        <v>0</v>
      </c>
    </row>
    <row r="728" spans="1:9" x14ac:dyDescent="0.25">
      <c r="A728" s="5"/>
      <c r="B728" s="1" t="str">
        <f>IF('[2]Official Price List'!B724="", "", '[2]Official Price List'!B724)</f>
        <v>GSB-601</v>
      </c>
      <c r="C728" s="1" t="str">
        <f>IF('[2]Official Price List'!C724="", "", '[2]Official Price List'!C724)</f>
        <v>SPECIALTY PRODUCTS</v>
      </c>
      <c r="D728" s="1" t="str">
        <f>IF('[2]Official Price List'!G724="", "", '[2]Official Price List'!G724)</f>
        <v>GAS BOX, WHITE, METAL, W/ 3/4" MALE X 3/4" FEMALE VALVE, UNASSEMBLED</v>
      </c>
      <c r="E728" s="6">
        <f>IFERROR(VLOOKUP($B728, '[2]Official Price List'!$B$1:$F$1800, IF(LEFT($A$1, 4)="West", 3, IF(LEFT($A$1,4)="East", 4, 5)), FALSE), "")</f>
        <v>82.461600000000004</v>
      </c>
      <c r="F728" s="7" t="str">
        <f>IFERROR(VLOOKUP($B728, '[2]Official Price List'!$B$1:$N$1800, 9, FALSE), "")</f>
        <v>EA</v>
      </c>
      <c r="G728" s="7">
        <f>IFERROR(IF(VLOOKUP($B728, '[2]Official Price List'!$B$1:$N$1800, 10, FALSE)=0, "", VLOOKUP($B728, '[2]Official Price List'!$B$1:$N$1800, 10, FALSE)), "")</f>
        <v>10</v>
      </c>
      <c r="H728" s="8" t="str">
        <f>IFERROR(VLOOKUP($B728, '[2]Official Price List'!$B$1:$N$1800, 11, FALSE), "")</f>
        <v>671436210303</v>
      </c>
      <c r="I728" s="8">
        <f>IFERROR(VLOOKUP($B728, '[2]Official Price List'!$B$1:$N$1800, 12, FALSE), "")</f>
        <v>0</v>
      </c>
    </row>
    <row r="729" spans="1:9" x14ac:dyDescent="0.25">
      <c r="A729" s="5"/>
      <c r="B729" s="1" t="str">
        <f>IF('[2]Official Price List'!B725="", "", '[2]Official Price List'!B725)</f>
        <v>GSFS-101</v>
      </c>
      <c r="C729" s="1" t="str">
        <f>IF('[2]Official Price List'!C725="", "", '[2]Official Price List'!C725)</f>
        <v>SPECIALTY PRODUCTS</v>
      </c>
      <c r="D729" s="1" t="str">
        <f>IF('[2]Official Price List'!G725="", "", '[2]Official Price List'!G725)</f>
        <v>GAS FIRESTOP BOX, MINI, 1/2" MALE X 1/2" FEMALE VALVE, UNASSEMB</v>
      </c>
      <c r="E729" s="6">
        <f>IFERROR(VLOOKUP($B729, '[2]Official Price List'!$B$1:$F$1800, IF(LEFT($A$1, 4)="West", 3, IF(LEFT($A$1,4)="East", 4, 5)), FALSE), "")</f>
        <v>89.334557160550148</v>
      </c>
      <c r="F729" s="7" t="str">
        <f>IFERROR(VLOOKUP($B729, '[2]Official Price List'!$B$1:$N$1800, 9, FALSE), "")</f>
        <v>EA</v>
      </c>
      <c r="G729" s="7">
        <f>IFERROR(IF(VLOOKUP($B729, '[2]Official Price List'!$B$1:$N$1800, 10, FALSE)=0, "", VLOOKUP($B729, '[2]Official Price List'!$B$1:$N$1800, 10, FALSE)), "")</f>
        <v>10</v>
      </c>
      <c r="H729" s="8" t="str">
        <f>IFERROR(VLOOKUP($B729, '[2]Official Price List'!$B$1:$N$1800, 11, FALSE), "")</f>
        <v>671436232800</v>
      </c>
      <c r="I729" s="8">
        <f>IFERROR(VLOOKUP($B729, '[2]Official Price List'!$B$1:$N$1800, 12, FALSE), "")</f>
        <v>0</v>
      </c>
    </row>
    <row r="730" spans="1:9" x14ac:dyDescent="0.25">
      <c r="A730" s="5"/>
      <c r="B730" s="1" t="str">
        <f>IF('[2]Official Price List'!B726="", "", '[2]Official Price List'!B726)</f>
        <v>GSFS-101-FX</v>
      </c>
      <c r="C730" s="1" t="str">
        <f>IF('[2]Official Price List'!C726="", "", '[2]Official Price List'!C726)</f>
        <v>SPECIALTY PRODUCTS</v>
      </c>
      <c r="D730" s="1" t="str">
        <f>IF('[2]Official Price List'!G726="", "", '[2]Official Price List'!G726)</f>
        <v>GAS FIRESTOP BOX, MINI, 1/2" FEMALE X 1/2" FEMALE VALVE FOR CSST, UNASSEMB</v>
      </c>
      <c r="E730" s="6">
        <f>IFERROR(VLOOKUP($B730, '[2]Official Price List'!$B$1:$F$1800, IF(LEFT($A$1, 4)="West", 3, IF(LEFT($A$1,4)="East", 4, 5)), FALSE), "")</f>
        <v>89.334557160550148</v>
      </c>
      <c r="F730" s="7" t="str">
        <f>IFERROR(VLOOKUP($B730, '[2]Official Price List'!$B$1:$N$1800, 9, FALSE), "")</f>
        <v>EA</v>
      </c>
      <c r="G730" s="7">
        <f>IFERROR(IF(VLOOKUP($B730, '[2]Official Price List'!$B$1:$N$1800, 10, FALSE)=0, "", VLOOKUP($B730, '[2]Official Price List'!$B$1:$N$1800, 10, FALSE)), "")</f>
        <v>10</v>
      </c>
      <c r="H730" s="8" t="str">
        <f>IFERROR(VLOOKUP($B730, '[2]Official Price List'!$B$1:$N$1800, 11, FALSE), "")</f>
        <v>671436232879</v>
      </c>
      <c r="I730" s="8">
        <f>IFERROR(VLOOKUP($B730, '[2]Official Price List'!$B$1:$N$1800, 12, FALSE), "")</f>
        <v>0</v>
      </c>
    </row>
    <row r="731" spans="1:9" x14ac:dyDescent="0.25">
      <c r="A731" s="5"/>
      <c r="B731" s="1" t="str">
        <f>IF('[2]Official Price List'!B727="", "", '[2]Official Price List'!B727)</f>
        <v>GSFS-121-FXNA</v>
      </c>
      <c r="C731" s="1" t="str">
        <f>IF('[2]Official Price List'!C727="", "", '[2]Official Price List'!C727)</f>
        <v>SPECIALTY PRODUCTS</v>
      </c>
      <c r="D731" s="1" t="str">
        <f>IF('[2]Official Price List'!G727="", "", '[2]Official Price List'!G727)</f>
        <v>GAS FIRESTOP BOX, LARGE 1/2" FEMALE X 1/2" FEMALE UNASSEMBLED</v>
      </c>
      <c r="E731" s="6">
        <f>IFERROR(VLOOKUP($B731, '[2]Official Price List'!$B$1:$F$1800, IF(LEFT($A$1, 4)="West", 3, IF(LEFT($A$1,4)="East", 4, 5)), FALSE), "")</f>
        <v>70.2</v>
      </c>
      <c r="F731" s="7" t="str">
        <f>IFERROR(VLOOKUP($B731, '[2]Official Price List'!$B$1:$N$1800, 9, FALSE), "")</f>
        <v>EA</v>
      </c>
      <c r="G731" s="7">
        <f>IFERROR(IF(VLOOKUP($B731, '[2]Official Price List'!$B$1:$N$1800, 10, FALSE)=0, "", VLOOKUP($B731, '[2]Official Price List'!$B$1:$N$1800, 10, FALSE)), "")</f>
        <v>10</v>
      </c>
      <c r="H731" s="8" t="str">
        <f>IFERROR(VLOOKUP($B731, '[2]Official Price List'!$B$1:$N$1800, 11, FALSE), "")</f>
        <v>671436002816</v>
      </c>
      <c r="I731" s="8">
        <f>IFERROR(VLOOKUP($B731, '[2]Official Price List'!$B$1:$N$1800, 12, FALSE), "")</f>
        <v>0</v>
      </c>
    </row>
    <row r="732" spans="1:9" x14ac:dyDescent="0.25">
      <c r="A732" s="5"/>
      <c r="B732" s="1" t="str">
        <f>IF('[2]Official Price List'!B728="", "", '[2]Official Price List'!B728)</f>
        <v>GSFS-201</v>
      </c>
      <c r="C732" s="1" t="str">
        <f>IF('[2]Official Price List'!C728="", "", '[2]Official Price List'!C728)</f>
        <v>SPECIALTY PRODUCTS</v>
      </c>
      <c r="D732" s="1" t="str">
        <f>IF('[2]Official Price List'!G728="", "", '[2]Official Price List'!G728)</f>
        <v>GAS FIRESTOP BOX, MINI, 3/4" MALE X 3/4" FEMALE VALVE, UNASSEMB</v>
      </c>
      <c r="E732" s="6">
        <f>IFERROR(VLOOKUP($B732, '[2]Official Price List'!$B$1:$F$1800, IF(LEFT($A$1, 4)="West", 3, IF(LEFT($A$1,4)="East", 4, 5)), FALSE), "")</f>
        <v>97.125361564086504</v>
      </c>
      <c r="F732" s="7" t="str">
        <f>IFERROR(VLOOKUP($B732, '[2]Official Price List'!$B$1:$N$1800, 9, FALSE), "")</f>
        <v>EA</v>
      </c>
      <c r="G732" s="7">
        <f>IFERROR(IF(VLOOKUP($B732, '[2]Official Price List'!$B$1:$N$1800, 10, FALSE)=0, "", VLOOKUP($B732, '[2]Official Price List'!$B$1:$N$1800, 10, FALSE)), "")</f>
        <v>10</v>
      </c>
      <c r="H732" s="8" t="str">
        <f>IFERROR(VLOOKUP($B732, '[2]Official Price List'!$B$1:$N$1800, 11, FALSE), "")</f>
        <v>671436232824</v>
      </c>
      <c r="I732" s="8">
        <f>IFERROR(VLOOKUP($B732, '[2]Official Price List'!$B$1:$N$1800, 12, FALSE), "")</f>
        <v>0</v>
      </c>
    </row>
    <row r="733" spans="1:9" x14ac:dyDescent="0.25">
      <c r="A733" s="5"/>
      <c r="B733" s="1" t="str">
        <f>IF('[2]Official Price List'!B729="", "", '[2]Official Price List'!B729)</f>
        <v>HCW24</v>
      </c>
      <c r="C733" s="1" t="str">
        <f>IF('[2]Official Price List'!C729="", "", '[2]Official Price List'!C729)</f>
        <v>SPECIALTY PRODUCTS</v>
      </c>
      <c r="D733" s="1" t="str">
        <f>IF('[2]Official Price List'!G729="", "", '[2]Official Price List'!G729)</f>
        <v xml:space="preserve">FOAM TAPE HANDI-CAP-WRAP </v>
      </c>
      <c r="E733" s="6">
        <f>IFERROR(VLOOKUP($B733, '[2]Official Price List'!$B$1:$F$1800, IF(LEFT($A$1, 4)="West", 3, IF(LEFT($A$1,4)="East", 4, 5)), FALSE), "")</f>
        <v>20.965933025068001</v>
      </c>
      <c r="F733" s="7" t="str">
        <f>IFERROR(VLOOKUP($B733, '[2]Official Price List'!$B$1:$N$1800, 9, FALSE), "")</f>
        <v>EA</v>
      </c>
      <c r="G733" s="7">
        <f>IFERROR(IF(VLOOKUP($B733, '[2]Official Price List'!$B$1:$N$1800, 10, FALSE)=0, "", VLOOKUP($B733, '[2]Official Price List'!$B$1:$N$1800, 10, FALSE)), "")</f>
        <v>24</v>
      </c>
      <c r="H733" s="8" t="str">
        <f>IFERROR(VLOOKUP($B733, '[2]Official Price List'!$B$1:$N$1800, 11, FALSE), "")</f>
        <v>671761651079</v>
      </c>
      <c r="I733" s="8">
        <f>IFERROR(VLOOKUP($B733, '[2]Official Price List'!$B$1:$N$1800, 12, FALSE), "")</f>
        <v>0</v>
      </c>
    </row>
    <row r="734" spans="1:9" x14ac:dyDescent="0.25">
      <c r="A734" s="5"/>
      <c r="B734" s="1" t="str">
        <f>IF('[2]Official Price List'!B730="", "", '[2]Official Price List'!B730)</f>
        <v>OB-100</v>
      </c>
      <c r="C734" s="1" t="str">
        <f>IF('[2]Official Price List'!C730="", "", '[2]Official Price List'!C730)</f>
        <v>SPECIALTY PRODUCTS</v>
      </c>
      <c r="D734" s="1" t="str">
        <f>IF('[2]Official Price List'!G730="", "", '[2]Official Price List'!G730)</f>
        <v xml:space="preserve">OUTLET BOX, BEIGE, WITH- OUT VALVES, UNIVERSAL </v>
      </c>
      <c r="E734" s="6">
        <f>IFERROR(VLOOKUP($B734, '[2]Official Price List'!$B$1:$F$1800, IF(LEFT($A$1, 4)="West", 3, IF(LEFT($A$1,4)="East", 4, 5)), FALSE), "")</f>
        <v>10.128045724597255</v>
      </c>
      <c r="F734" s="7" t="str">
        <f>IFERROR(VLOOKUP($B734, '[2]Official Price List'!$B$1:$N$1800, 9, FALSE), "")</f>
        <v>EA</v>
      </c>
      <c r="G734" s="7">
        <f>IFERROR(IF(VLOOKUP($B734, '[2]Official Price List'!$B$1:$N$1800, 10, FALSE)=0, "", VLOOKUP($B734, '[2]Official Price List'!$B$1:$N$1800, 10, FALSE)), "")</f>
        <v>10</v>
      </c>
      <c r="H734" s="8" t="str">
        <f>IFERROR(VLOOKUP($B734, '[2]Official Price List'!$B$1:$N$1800, 11, FALSE), "")</f>
        <v>671436101557</v>
      </c>
      <c r="I734" s="8">
        <f>IFERROR(VLOOKUP($B734, '[2]Official Price List'!$B$1:$N$1800, 12, FALSE), "")</f>
        <v>0</v>
      </c>
    </row>
    <row r="735" spans="1:9" x14ac:dyDescent="0.25">
      <c r="A735" s="5"/>
      <c r="B735" s="1" t="str">
        <f>IF('[2]Official Price List'!B731="", "", '[2]Official Price List'!B731)</f>
        <v>OB-101</v>
      </c>
      <c r="C735" s="1" t="str">
        <f>IF('[2]Official Price List'!C731="", "", '[2]Official Price List'!C731)</f>
        <v>SPECIALTY PRODUCTS</v>
      </c>
      <c r="D735" s="1" t="str">
        <f>IF('[2]Official Price List'!G731="", "", '[2]Official Price List'!G731)</f>
        <v xml:space="preserve">OUTLET BOX, WHITE WITH- OUT VALVES, UNIVERSAL </v>
      </c>
      <c r="E735" s="6">
        <f>IFERROR(VLOOKUP($B735, '[2]Official Price List'!$B$1:$F$1800, IF(LEFT($A$1, 4)="West", 3, IF(LEFT($A$1,4)="East", 4, 5)), FALSE), "")</f>
        <v>8.4400381038310481</v>
      </c>
      <c r="F735" s="7" t="str">
        <f>IFERROR(VLOOKUP($B735, '[2]Official Price List'!$B$1:$N$1800, 9, FALSE), "")</f>
        <v>EA</v>
      </c>
      <c r="G735" s="7">
        <f>IFERROR(IF(VLOOKUP($B735, '[2]Official Price List'!$B$1:$N$1800, 10, FALSE)=0, "", VLOOKUP($B735, '[2]Official Price List'!$B$1:$N$1800, 10, FALSE)), "")</f>
        <v>10</v>
      </c>
      <c r="H735" s="8" t="str">
        <f>IFERROR(VLOOKUP($B735, '[2]Official Price List'!$B$1:$N$1800, 11, FALSE), "")</f>
        <v>671436101571</v>
      </c>
      <c r="I735" s="8">
        <f>IFERROR(VLOOKUP($B735, '[2]Official Price List'!$B$1:$N$1800, 12, FALSE), "")</f>
        <v>0</v>
      </c>
    </row>
    <row r="736" spans="1:9" x14ac:dyDescent="0.25">
      <c r="A736" s="5"/>
      <c r="B736" s="1" t="str">
        <f>IF('[2]Official Price List'!B732="", "", '[2]Official Price List'!B732)</f>
        <v>OB-101-T</v>
      </c>
      <c r="C736" s="1" t="str">
        <f>IF('[2]Official Price List'!C732="", "", '[2]Official Price List'!C732)</f>
        <v>SPECIALTY PRODUCTS</v>
      </c>
      <c r="D736" s="1" t="str">
        <f>IF('[2]Official Price List'!G732="", "", '[2]Official Price List'!G732)</f>
        <v xml:space="preserve">OUTLET BOX, WHITE WITH- OUT VALVES, UNIVERSAL </v>
      </c>
      <c r="E736" s="6">
        <f>IFERROR(VLOOKUP($B736, '[2]Official Price List'!$B$1:$F$1800, IF(LEFT($A$1, 4)="West", 3, IF(LEFT($A$1,4)="East", 4, 5)), FALSE), "")</f>
        <v>8.4400381038310481</v>
      </c>
      <c r="F736" s="7" t="str">
        <f>IFERROR(VLOOKUP($B736, '[2]Official Price List'!$B$1:$N$1800, 9, FALSE), "")</f>
        <v>EA</v>
      </c>
      <c r="G736" s="7">
        <f>IFERROR(IF(VLOOKUP($B736, '[2]Official Price List'!$B$1:$N$1800, 10, FALSE)=0, "", VLOOKUP($B736, '[2]Official Price List'!$B$1:$N$1800, 10, FALSE)), "")</f>
        <v>10</v>
      </c>
      <c r="H736" s="8" t="str">
        <f>IFERROR(VLOOKUP($B736, '[2]Official Price List'!$B$1:$N$1800, 11, FALSE), "")</f>
        <v>671436101588</v>
      </c>
      <c r="I736" s="8">
        <f>IFERROR(VLOOKUP($B736, '[2]Official Price List'!$B$1:$N$1800, 12, FALSE), "")</f>
        <v>0</v>
      </c>
    </row>
    <row r="737" spans="1:9" x14ac:dyDescent="0.25">
      <c r="A737" s="5"/>
      <c r="B737" s="1" t="str">
        <f>IF('[2]Official Price List'!B733="", "", '[2]Official Price List'!B733)</f>
        <v>OB-102</v>
      </c>
      <c r="C737" s="1" t="str">
        <f>IF('[2]Official Price List'!C733="", "", '[2]Official Price List'!C733)</f>
        <v>SPECIALTY PRODUCTS</v>
      </c>
      <c r="D737" s="1" t="str">
        <f>IF('[2]Official Price List'!G733="", "", '[2]Official Price List'!G733)</f>
        <v xml:space="preserve">OUTLET BOX, BEIGE, WITH MIP VALVES, UNASSEMBLED </v>
      </c>
      <c r="E737" s="6">
        <f>IFERROR(VLOOKUP($B737, '[2]Official Price List'!$B$1:$F$1800, IF(LEFT($A$1, 4)="West", 3, IF(LEFT($A$1,4)="East", 4, 5)), FALSE), "")</f>
        <v>37.136167656856607</v>
      </c>
      <c r="F737" s="7" t="str">
        <f>IFERROR(VLOOKUP($B737, '[2]Official Price List'!$B$1:$N$1800, 9, FALSE), "")</f>
        <v>EA</v>
      </c>
      <c r="G737" s="7">
        <f>IFERROR(IF(VLOOKUP($B737, '[2]Official Price List'!$B$1:$N$1800, 10, FALSE)=0, "", VLOOKUP($B737, '[2]Official Price List'!$B$1:$N$1800, 10, FALSE)), "")</f>
        <v>10</v>
      </c>
      <c r="H737" s="8" t="str">
        <f>IFERROR(VLOOKUP($B737, '[2]Official Price List'!$B$1:$N$1800, 11, FALSE), "")</f>
        <v>671436101595</v>
      </c>
      <c r="I737" s="8">
        <f>IFERROR(VLOOKUP($B737, '[2]Official Price List'!$B$1:$N$1800, 12, FALSE), "")</f>
        <v>0</v>
      </c>
    </row>
    <row r="738" spans="1:9" x14ac:dyDescent="0.25">
      <c r="A738" s="5"/>
      <c r="B738" s="1" t="str">
        <f>IF('[2]Official Price List'!B734="", "", '[2]Official Price List'!B734)</f>
        <v>OB-102-T</v>
      </c>
      <c r="C738" s="1" t="str">
        <f>IF('[2]Official Price List'!C734="", "", '[2]Official Price List'!C734)</f>
        <v>SPECIALTY PRODUCTS</v>
      </c>
      <c r="D738" s="1" t="str">
        <f>IF('[2]Official Price List'!G734="", "", '[2]Official Price List'!G734)</f>
        <v xml:space="preserve">OUTLET BOX, BEIGE, WITH MIP VALVES, UNASSEMBLED </v>
      </c>
      <c r="E738" s="6">
        <f>IFERROR(VLOOKUP($B738, '[2]Official Price List'!$B$1:$F$1800, IF(LEFT($A$1, 4)="West", 3, IF(LEFT($A$1,4)="East", 4, 5)), FALSE), "")</f>
        <v>37.136167656856607</v>
      </c>
      <c r="F738" s="7" t="str">
        <f>IFERROR(VLOOKUP($B738, '[2]Official Price List'!$B$1:$N$1800, 9, FALSE), "")</f>
        <v>EA</v>
      </c>
      <c r="G738" s="7">
        <f>IFERROR(IF(VLOOKUP($B738, '[2]Official Price List'!$B$1:$N$1800, 10, FALSE)=0, "", VLOOKUP($B738, '[2]Official Price List'!$B$1:$N$1800, 10, FALSE)), "")</f>
        <v>10</v>
      </c>
      <c r="H738" s="8" t="str">
        <f>IFERROR(VLOOKUP($B738, '[2]Official Price List'!$B$1:$N$1800, 11, FALSE), "")</f>
        <v>671436101601</v>
      </c>
      <c r="I738" s="8">
        <f>IFERROR(VLOOKUP($B738, '[2]Official Price List'!$B$1:$N$1800, 12, FALSE), "")</f>
        <v>0</v>
      </c>
    </row>
    <row r="739" spans="1:9" x14ac:dyDescent="0.25">
      <c r="A739" s="5"/>
      <c r="B739" s="1" t="str">
        <f>IF('[2]Official Price List'!B735="", "", '[2]Official Price List'!B735)</f>
        <v>OB-103</v>
      </c>
      <c r="C739" s="1" t="str">
        <f>IF('[2]Official Price List'!C735="", "", '[2]Official Price List'!C735)</f>
        <v>SPECIALTY PRODUCTS</v>
      </c>
      <c r="D739" s="1" t="str">
        <f>IF('[2]Official Price List'!G735="", "", '[2]Official Price List'!G735)</f>
        <v xml:space="preserve">OUTLET BOX, WHITE, WITH MIP VALVES, UNASSEMBLED </v>
      </c>
      <c r="E739" s="6">
        <f>IFERROR(VLOOKUP($B739, '[2]Official Price List'!$B$1:$F$1800, IF(LEFT($A$1, 4)="West", 3, IF(LEFT($A$1,4)="East", 4, 5)), FALSE), "")</f>
        <v>31.163217614145406</v>
      </c>
      <c r="F739" s="7" t="str">
        <f>IFERROR(VLOOKUP($B739, '[2]Official Price List'!$B$1:$N$1800, 9, FALSE), "")</f>
        <v>EA</v>
      </c>
      <c r="G739" s="7">
        <f>IFERROR(IF(VLOOKUP($B739, '[2]Official Price List'!$B$1:$N$1800, 10, FALSE)=0, "", VLOOKUP($B739, '[2]Official Price List'!$B$1:$N$1800, 10, FALSE)), "")</f>
        <v>10</v>
      </c>
      <c r="H739" s="8" t="str">
        <f>IFERROR(VLOOKUP($B739, '[2]Official Price List'!$B$1:$N$1800, 11, FALSE), "")</f>
        <v>671436101618</v>
      </c>
      <c r="I739" s="8">
        <f>IFERROR(VLOOKUP($B739, '[2]Official Price List'!$B$1:$N$1800, 12, FALSE), "")</f>
        <v>0</v>
      </c>
    </row>
    <row r="740" spans="1:9" x14ac:dyDescent="0.25">
      <c r="A740" s="5"/>
      <c r="B740" s="1" t="str">
        <f>IF('[2]Official Price List'!B736="", "", '[2]Official Price List'!B736)</f>
        <v>OB-103-DE</v>
      </c>
      <c r="C740" s="1" t="str">
        <f>IF('[2]Official Price List'!C736="", "", '[2]Official Price List'!C736)</f>
        <v>SPECIALTY PRODUCTS</v>
      </c>
      <c r="D740" s="1" t="str">
        <f>IF('[2]Official Price List'!G736="", "", '[2]Official Price List'!G736)</f>
        <v>OUTLET BOX, WHITE, MIP VALVES, UNASSEMBLED CENTER OUTLET, STICKER</v>
      </c>
      <c r="E740" s="6">
        <f>IFERROR(VLOOKUP($B740, '[2]Official Price List'!$B$1:$F$1800, IF(LEFT($A$1, 4)="West", 3, IF(LEFT($A$1,4)="East", 4, 5)), FALSE), "")</f>
        <v>41.550956818860534</v>
      </c>
      <c r="F740" s="7" t="str">
        <f>IFERROR(VLOOKUP($B740, '[2]Official Price List'!$B$1:$N$1800, 9, FALSE), "")</f>
        <v>EA</v>
      </c>
      <c r="G740" s="7">
        <f>IFERROR(IF(VLOOKUP($B740, '[2]Official Price List'!$B$1:$N$1800, 10, FALSE)=0, "", VLOOKUP($B740, '[2]Official Price List'!$B$1:$N$1800, 10, FALSE)), "")</f>
        <v>10</v>
      </c>
      <c r="H740" s="8" t="str">
        <f>IFERROR(VLOOKUP($B740, '[2]Official Price List'!$B$1:$N$1800, 11, FALSE), "")</f>
        <v>671436224249</v>
      </c>
      <c r="I740" s="8">
        <f>IFERROR(VLOOKUP($B740, '[2]Official Price List'!$B$1:$N$1800, 12, FALSE), "")</f>
        <v>0</v>
      </c>
    </row>
    <row r="741" spans="1:9" x14ac:dyDescent="0.25">
      <c r="A741" s="5"/>
      <c r="B741" s="1" t="str">
        <f>IF('[2]Official Price List'!B737="", "", '[2]Official Price List'!B737)</f>
        <v>OB-103-T</v>
      </c>
      <c r="C741" s="1" t="str">
        <f>IF('[2]Official Price List'!C737="", "", '[2]Official Price List'!C737)</f>
        <v>SPECIALTY PRODUCTS</v>
      </c>
      <c r="D741" s="1" t="str">
        <f>IF('[2]Official Price List'!G737="", "", '[2]Official Price List'!G737)</f>
        <v xml:space="preserve">OUTLET BOX, WHITE, WITH MIP VALVES, UNASSEMBLED </v>
      </c>
      <c r="E741" s="6">
        <f>IFERROR(VLOOKUP($B741, '[2]Official Price List'!$B$1:$F$1800, IF(LEFT($A$1, 4)="West", 3, IF(LEFT($A$1,4)="East", 4, 5)), FALSE), "")</f>
        <v>31.163217614145406</v>
      </c>
      <c r="F741" s="7" t="str">
        <f>IFERROR(VLOOKUP($B741, '[2]Official Price List'!$B$1:$N$1800, 9, FALSE), "")</f>
        <v>EA</v>
      </c>
      <c r="G741" s="7">
        <f>IFERROR(IF(VLOOKUP($B741, '[2]Official Price List'!$B$1:$N$1800, 10, FALSE)=0, "", VLOOKUP($B741, '[2]Official Price List'!$B$1:$N$1800, 10, FALSE)), "")</f>
        <v>10</v>
      </c>
      <c r="H741" s="8" t="str">
        <f>IFERROR(VLOOKUP($B741, '[2]Official Price List'!$B$1:$N$1800, 11, FALSE), "")</f>
        <v>671436101625</v>
      </c>
      <c r="I741" s="8">
        <f>IFERROR(VLOOKUP($B741, '[2]Official Price List'!$B$1:$N$1800, 12, FALSE), "")</f>
        <v>0</v>
      </c>
    </row>
    <row r="742" spans="1:9" x14ac:dyDescent="0.25">
      <c r="A742" s="5"/>
      <c r="B742" s="1" t="str">
        <f>IF('[2]Official Price List'!B738="", "", '[2]Official Price List'!B738)</f>
        <v>OB-1200</v>
      </c>
      <c r="C742" s="1" t="str">
        <f>IF('[2]Official Price List'!C738="", "", '[2]Official Price List'!C738)</f>
        <v>SPECIALTY PRODUCTS</v>
      </c>
      <c r="D742" s="1" t="str">
        <f>IF('[2]Official Price List'!G738="", "", '[2]Official Price List'!G738)</f>
        <v xml:space="preserve">OUTLET BOX, DEEP UTILITY WITHOUT VALVES, UNASSEMB </v>
      </c>
      <c r="E742" s="6">
        <f>IFERROR(VLOOKUP($B742, '[2]Official Price List'!$B$1:$F$1800, IF(LEFT($A$1, 4)="West", 3, IF(LEFT($A$1,4)="East", 4, 5)), FALSE), "")</f>
        <v>8.9594250640668047</v>
      </c>
      <c r="F742" s="7" t="str">
        <f>IFERROR(VLOOKUP($B742, '[2]Official Price List'!$B$1:$N$1800, 9, FALSE), "")</f>
        <v>EA</v>
      </c>
      <c r="G742" s="7">
        <f>IFERROR(IF(VLOOKUP($B742, '[2]Official Price List'!$B$1:$N$1800, 10, FALSE)=0, "", VLOOKUP($B742, '[2]Official Price List'!$B$1:$N$1800, 10, FALSE)), "")</f>
        <v>10</v>
      </c>
      <c r="H742" s="8" t="str">
        <f>IFERROR(VLOOKUP($B742, '[2]Official Price List'!$B$1:$N$1800, 11, FALSE), "")</f>
        <v>671436228452</v>
      </c>
      <c r="I742" s="8">
        <f>IFERROR(VLOOKUP($B742, '[2]Official Price List'!$B$1:$N$1800, 12, FALSE), "")</f>
        <v>0</v>
      </c>
    </row>
    <row r="743" spans="1:9" x14ac:dyDescent="0.25">
      <c r="A743" s="5"/>
      <c r="B743" s="1" t="str">
        <f>IF('[2]Official Price List'!B739="", "", '[2]Official Price List'!B739)</f>
        <v>OB-1200-T</v>
      </c>
      <c r="C743" s="1" t="str">
        <f>IF('[2]Official Price List'!C739="", "", '[2]Official Price List'!C739)</f>
        <v>SPECIALTY PRODUCTS</v>
      </c>
      <c r="D743" s="1" t="str">
        <f>IF('[2]Official Price List'!G739="", "", '[2]Official Price List'!G739)</f>
        <v xml:space="preserve">OUTLET BOX, DEEP UTILITY WITHOUT VALVES, UNASSEMB </v>
      </c>
      <c r="E743" s="6">
        <f>IFERROR(VLOOKUP($B743, '[2]Official Price List'!$B$1:$F$1800, IF(LEFT($A$1, 4)="West", 3, IF(LEFT($A$1,4)="East", 4, 5)), FALSE), "")</f>
        <v>8.9594250640668047</v>
      </c>
      <c r="F743" s="7" t="str">
        <f>IFERROR(VLOOKUP($B743, '[2]Official Price List'!$B$1:$N$1800, 9, FALSE), "")</f>
        <v>EA</v>
      </c>
      <c r="G743" s="7">
        <f>IFERROR(IF(VLOOKUP($B743, '[2]Official Price List'!$B$1:$N$1800, 10, FALSE)=0, "", VLOOKUP($B743, '[2]Official Price List'!$B$1:$N$1800, 10, FALSE)), "")</f>
        <v>10</v>
      </c>
      <c r="H743" s="8" t="str">
        <f>IFERROR(VLOOKUP($B743, '[2]Official Price List'!$B$1:$N$1800, 11, FALSE), "")</f>
        <v>671436228469</v>
      </c>
      <c r="I743" s="8">
        <f>IFERROR(VLOOKUP($B743, '[2]Official Price List'!$B$1:$N$1800, 12, FALSE), "")</f>
        <v>0</v>
      </c>
    </row>
    <row r="744" spans="1:9" x14ac:dyDescent="0.25">
      <c r="A744" s="5"/>
      <c r="B744" s="1" t="str">
        <f>IF('[2]Official Price List'!B740="", "", '[2]Official Price List'!B740)</f>
        <v>OB-1260</v>
      </c>
      <c r="C744" s="1" t="str">
        <f>IF('[2]Official Price List'!C740="", "", '[2]Official Price List'!C740)</f>
        <v>SPECIALTY PRODUCTS</v>
      </c>
      <c r="D744" s="1" t="str">
        <f>IF('[2]Official Price List'!G740="", "", '[2]Official Price List'!G740)</f>
        <v>OUTLET BOX, DEEP UTILITY GAS, 1/2"NPT MALE X 1/2" NPT FEMALE, UNASS</v>
      </c>
      <c r="E744" s="6">
        <f>IFERROR(VLOOKUP($B744, '[2]Official Price List'!$B$1:$F$1800, IF(LEFT($A$1, 4)="West", 3, IF(LEFT($A$1,4)="East", 4, 5)), FALSE), "")</f>
        <v>45.835899240805531</v>
      </c>
      <c r="F744" s="7" t="str">
        <f>IFERROR(VLOOKUP($B744, '[2]Official Price List'!$B$1:$N$1800, 9, FALSE), "")</f>
        <v>EA</v>
      </c>
      <c r="G744" s="7">
        <f>IFERROR(IF(VLOOKUP($B744, '[2]Official Price List'!$B$1:$N$1800, 10, FALSE)=0, "", VLOOKUP($B744, '[2]Official Price List'!$B$1:$N$1800, 10, FALSE)), "")</f>
        <v>10</v>
      </c>
      <c r="H744" s="8" t="str">
        <f>IFERROR(VLOOKUP($B744, '[2]Official Price List'!$B$1:$N$1800, 11, FALSE), "")</f>
        <v>671436232022</v>
      </c>
      <c r="I744" s="8">
        <f>IFERROR(VLOOKUP($B744, '[2]Official Price List'!$B$1:$N$1800, 12, FALSE), "")</f>
        <v>0</v>
      </c>
    </row>
    <row r="745" spans="1:9" x14ac:dyDescent="0.25">
      <c r="A745" s="5"/>
      <c r="B745" s="1" t="str">
        <f>IF('[2]Official Price List'!B741="", "", '[2]Official Price List'!B741)</f>
        <v>OB-1261</v>
      </c>
      <c r="C745" s="1" t="str">
        <f>IF('[2]Official Price List'!C741="", "", '[2]Official Price List'!C741)</f>
        <v>SPECIALTY PRODUCTS</v>
      </c>
      <c r="D745" s="1" t="str">
        <f>IF('[2]Official Price List'!G741="", "", '[2]Official Price List'!G741)</f>
        <v>OUTLET BOX, DEEP UTILITY GAS, 3/4"NPT MALE X 3/4" NPT FEMALE, UNASS</v>
      </c>
      <c r="E745" s="6">
        <f>IFERROR(VLOOKUP($B745, '[2]Official Price List'!$B$1:$F$1800, IF(LEFT($A$1, 4)="West", 3, IF(LEFT($A$1,4)="East", 4, 5)), FALSE), "")</f>
        <v>50.380535142868403</v>
      </c>
      <c r="F745" s="7" t="str">
        <f>IFERROR(VLOOKUP($B745, '[2]Official Price List'!$B$1:$N$1800, 9, FALSE), "")</f>
        <v>EA</v>
      </c>
      <c r="G745" s="7">
        <f>IFERROR(IF(VLOOKUP($B745, '[2]Official Price List'!$B$1:$N$1800, 10, FALSE)=0, "", VLOOKUP($B745, '[2]Official Price List'!$B$1:$N$1800, 10, FALSE)), "")</f>
        <v>10</v>
      </c>
      <c r="H745" s="8" t="str">
        <f>IFERROR(VLOOKUP($B745, '[2]Official Price List'!$B$1:$N$1800, 11, FALSE), "")</f>
        <v>671436232039</v>
      </c>
      <c r="I745" s="8">
        <f>IFERROR(VLOOKUP($B745, '[2]Official Price List'!$B$1:$N$1800, 12, FALSE), "")</f>
        <v>0</v>
      </c>
    </row>
    <row r="746" spans="1:9" x14ac:dyDescent="0.25">
      <c r="A746" s="5"/>
      <c r="B746" s="1" t="str">
        <f>IF('[2]Official Price List'!B742="", "", '[2]Official Price List'!B742)</f>
        <v>OB-1262</v>
      </c>
      <c r="C746" s="1" t="str">
        <f>IF('[2]Official Price List'!C742="", "", '[2]Official Price List'!C742)</f>
        <v>SPECIALTY PRODUCTS</v>
      </c>
      <c r="D746" s="1" t="str">
        <f>IF('[2]Official Price List'!G742="", "", '[2]Official Price List'!G742)</f>
        <v>OUTLET BOX, DEEP UTILITY GAS, 1/2" NPT FEMALE X 1/2" NPT FEMALE, UNASS</v>
      </c>
      <c r="E746" s="6">
        <f>IFERROR(VLOOKUP($B746, '[2]Official Price List'!$B$1:$F$1800, IF(LEFT($A$1, 4)="West", 3, IF(LEFT($A$1,4)="East", 4, 5)), FALSE), "")</f>
        <v>34.019845895442067</v>
      </c>
      <c r="F746" s="7" t="str">
        <f>IFERROR(VLOOKUP($B746, '[2]Official Price List'!$B$1:$N$1800, 9, FALSE), "")</f>
        <v>EA</v>
      </c>
      <c r="G746" s="7">
        <f>IFERROR(IF(VLOOKUP($B746, '[2]Official Price List'!$B$1:$N$1800, 10, FALSE)=0, "", VLOOKUP($B746, '[2]Official Price List'!$B$1:$N$1800, 10, FALSE)), "")</f>
        <v>10</v>
      </c>
      <c r="H746" s="8" t="str">
        <f>IFERROR(VLOOKUP($B746, '[2]Official Price List'!$B$1:$N$1800, 11, FALSE), "")</f>
        <v>671436232046</v>
      </c>
      <c r="I746" s="8">
        <f>IFERROR(VLOOKUP($B746, '[2]Official Price List'!$B$1:$N$1800, 12, FALSE), "")</f>
        <v>0</v>
      </c>
    </row>
    <row r="747" spans="1:9" x14ac:dyDescent="0.25">
      <c r="A747" s="5"/>
      <c r="B747" s="1" t="str">
        <f>IF('[2]Official Price List'!B743="", "", '[2]Official Price List'!B743)</f>
        <v>OB-200</v>
      </c>
      <c r="C747" s="1" t="str">
        <f>IF('[2]Official Price List'!C743="", "", '[2]Official Price List'!C743)</f>
        <v>SPECIALTY PRODUCTS</v>
      </c>
      <c r="D747" s="1" t="str">
        <f>IF('[2]Official Price List'!G743="", "", '[2]Official Price List'!G743)</f>
        <v>OUTLET BOX, BEIGE, WITH MIP VALVES, CENTER OUTLET, ASSEM</v>
      </c>
      <c r="E747" s="6">
        <f>IFERROR(VLOOKUP($B747, '[2]Official Price List'!$B$1:$F$1800, IF(LEFT($A$1, 4)="West", 3, IF(LEFT($A$1,4)="East", 4, 5)), FALSE), "")</f>
        <v>40.252489418271146</v>
      </c>
      <c r="F747" s="7" t="str">
        <f>IFERROR(VLOOKUP($B747, '[2]Official Price List'!$B$1:$N$1800, 9, FALSE), "")</f>
        <v>EA</v>
      </c>
      <c r="G747" s="7">
        <f>IFERROR(IF(VLOOKUP($B747, '[2]Official Price List'!$B$1:$N$1800, 10, FALSE)=0, "", VLOOKUP($B747, '[2]Official Price List'!$B$1:$N$1800, 10, FALSE)), "")</f>
        <v>10</v>
      </c>
      <c r="H747" s="8" t="str">
        <f>IFERROR(VLOOKUP($B747, '[2]Official Price List'!$B$1:$N$1800, 11, FALSE), "")</f>
        <v>671436101632</v>
      </c>
      <c r="I747" s="8">
        <f>IFERROR(VLOOKUP($B747, '[2]Official Price List'!$B$1:$N$1800, 12, FALSE), "")</f>
        <v>0</v>
      </c>
    </row>
    <row r="748" spans="1:9" x14ac:dyDescent="0.25">
      <c r="A748" s="5"/>
      <c r="B748" s="1" t="str">
        <f>IF('[2]Official Price List'!B744="", "", '[2]Official Price List'!B744)</f>
        <v>OB-2000</v>
      </c>
      <c r="C748" s="1" t="str">
        <f>IF('[2]Official Price List'!C744="", "", '[2]Official Price List'!C744)</f>
        <v>SPECIALTY PRODUCTS</v>
      </c>
      <c r="D748" s="1" t="str">
        <f>IF('[2]Official Price List'!G744="", "", '[2]Official Price List'!G744)</f>
        <v xml:space="preserve">KAHUNA OUTLET BOX, WHITE UNASSEM. NO VALVES </v>
      </c>
      <c r="E748" s="6">
        <f>IFERROR(VLOOKUP($B748, '[2]Official Price List'!$B$1:$F$1800, IF(LEFT($A$1, 4)="West", 3, IF(LEFT($A$1,4)="East", 4, 5)), FALSE), "")</f>
        <v>18.957624048605123</v>
      </c>
      <c r="F748" s="7" t="str">
        <f>IFERROR(VLOOKUP($B748, '[2]Official Price List'!$B$1:$N$1800, 9, FALSE), "")</f>
        <v>EA</v>
      </c>
      <c r="G748" s="7">
        <f>IFERROR(IF(VLOOKUP($B748, '[2]Official Price List'!$B$1:$N$1800, 10, FALSE)=0, "", VLOOKUP($B748, '[2]Official Price List'!$B$1:$N$1800, 10, FALSE)), "")</f>
        <v>10</v>
      </c>
      <c r="H748" s="8" t="str">
        <f>IFERROR(VLOOKUP($B748, '[2]Official Price List'!$B$1:$N$1800, 11, FALSE), "")</f>
        <v>671436229763</v>
      </c>
      <c r="I748" s="8">
        <f>IFERROR(VLOOKUP($B748, '[2]Official Price List'!$B$1:$N$1800, 12, FALSE), "")</f>
        <v>0</v>
      </c>
    </row>
    <row r="749" spans="1:9" x14ac:dyDescent="0.25">
      <c r="A749" s="5"/>
      <c r="B749" s="1" t="str">
        <f>IF('[2]Official Price List'!B745="", "", '[2]Official Price List'!B745)</f>
        <v>OB-2000-C</v>
      </c>
      <c r="C749" s="1" t="str">
        <f>IF('[2]Official Price List'!C745="", "", '[2]Official Price List'!C745)</f>
        <v>SPECIALTY PRODUCTS</v>
      </c>
      <c r="D749" s="1" t="str">
        <f>IF('[2]Official Price List'!G745="", "", '[2]Official Price List'!G745)</f>
        <v>OUTLET BOX, WHITE UNASSEM, NO VALVES W/CONDENSATE, KAHUNA</v>
      </c>
      <c r="E749" s="6">
        <f>IFERROR(VLOOKUP($B749, '[2]Official Price List'!$B$1:$F$1800, IF(LEFT($A$1, 4)="West", 3, IF(LEFT($A$1,4)="East", 4, 5)), FALSE), "")</f>
        <v>19.477011008840876</v>
      </c>
      <c r="F749" s="7" t="str">
        <f>IFERROR(VLOOKUP($B749, '[2]Official Price List'!$B$1:$N$1800, 9, FALSE), "")</f>
        <v>EA</v>
      </c>
      <c r="G749" s="7">
        <f>IFERROR(IF(VLOOKUP($B749, '[2]Official Price List'!$B$1:$N$1800, 10, FALSE)=0, "", VLOOKUP($B749, '[2]Official Price List'!$B$1:$N$1800, 10, FALSE)), "")</f>
        <v>10</v>
      </c>
      <c r="H749" s="8" t="str">
        <f>IFERROR(VLOOKUP($B749, '[2]Official Price List'!$B$1:$N$1800, 11, FALSE), "")</f>
        <v>671436229770</v>
      </c>
      <c r="I749" s="8">
        <f>IFERROR(VLOOKUP($B749, '[2]Official Price List'!$B$1:$N$1800, 12, FALSE), "")</f>
        <v>0</v>
      </c>
    </row>
    <row r="750" spans="1:9" x14ac:dyDescent="0.25">
      <c r="A750" s="5"/>
      <c r="B750" s="1" t="str">
        <f>IF('[2]Official Price List'!B746="", "", '[2]Official Price List'!B746)</f>
        <v>OB-2000-C-T-P</v>
      </c>
      <c r="C750" s="1" t="str">
        <f>IF('[2]Official Price List'!C746="", "", '[2]Official Price List'!C746)</f>
        <v>SPECIALTY PRODUCTS</v>
      </c>
      <c r="D750" s="1" t="str">
        <f>IF('[2]Official Price List'!G746="", "", '[2]Official Price List'!G746)</f>
        <v>OUTLET BOX, WHITE, NO VALVES, UNASS, W/2 COND T.P. KAHUNA</v>
      </c>
      <c r="E750" s="6">
        <f>IFERROR(VLOOKUP($B750, '[2]Official Price List'!$B$1:$F$1800, IF(LEFT($A$1, 4)="West", 3, IF(LEFT($A$1,4)="East", 4, 5)), FALSE), "")</f>
        <v>20.256091449194511</v>
      </c>
      <c r="F750" s="7" t="str">
        <f>IFERROR(VLOOKUP($B750, '[2]Official Price List'!$B$1:$N$1800, 9, FALSE), "")</f>
        <v>EA</v>
      </c>
      <c r="G750" s="7">
        <f>IFERROR(IF(VLOOKUP($B750, '[2]Official Price List'!$B$1:$N$1800, 10, FALSE)=0, "", VLOOKUP($B750, '[2]Official Price List'!$B$1:$N$1800, 10, FALSE)), "")</f>
        <v>10</v>
      </c>
      <c r="H750" s="8" t="str">
        <f>IFERROR(VLOOKUP($B750, '[2]Official Price List'!$B$1:$N$1800, 11, FALSE), "")</f>
        <v>671436232442</v>
      </c>
      <c r="I750" s="8">
        <f>IFERROR(VLOOKUP($B750, '[2]Official Price List'!$B$1:$N$1800, 12, FALSE), "")</f>
        <v>0</v>
      </c>
    </row>
    <row r="751" spans="1:9" x14ac:dyDescent="0.25">
      <c r="A751" s="5"/>
      <c r="B751" s="1" t="str">
        <f>IF('[2]Official Price List'!B747="", "", '[2]Official Price List'!B747)</f>
        <v>OB-201</v>
      </c>
      <c r="C751" s="1" t="str">
        <f>IF('[2]Official Price List'!C747="", "", '[2]Official Price List'!C747)</f>
        <v>SPECIALTY PRODUCTS</v>
      </c>
      <c r="D751" s="1" t="str">
        <f>IF('[2]Official Price List'!G747="", "", '[2]Official Price List'!G747)</f>
        <v>OUTLET BOX, WHITE, WITH MIP VALVES, CENTER OUTLET, ASSEM</v>
      </c>
      <c r="E751" s="6">
        <f>IFERROR(VLOOKUP($B751, '[2]Official Price List'!$B$1:$F$1800, IF(LEFT($A$1, 4)="West", 3, IF(LEFT($A$1,4)="East", 4, 5)), FALSE), "")</f>
        <v>31.163217614145406</v>
      </c>
      <c r="F751" s="7" t="str">
        <f>IFERROR(VLOOKUP($B751, '[2]Official Price List'!$B$1:$N$1800, 9, FALSE), "")</f>
        <v>EA</v>
      </c>
      <c r="G751" s="7">
        <f>IFERROR(IF(VLOOKUP($B751, '[2]Official Price List'!$B$1:$N$1800, 10, FALSE)=0, "", VLOOKUP($B751, '[2]Official Price List'!$B$1:$N$1800, 10, FALSE)), "")</f>
        <v>10</v>
      </c>
      <c r="H751" s="8" t="str">
        <f>IFERROR(VLOOKUP($B751, '[2]Official Price List'!$B$1:$N$1800, 11, FALSE), "")</f>
        <v>671436101656</v>
      </c>
      <c r="I751" s="8">
        <f>IFERROR(VLOOKUP($B751, '[2]Official Price List'!$B$1:$N$1800, 12, FALSE), "")</f>
        <v>0</v>
      </c>
    </row>
    <row r="752" spans="1:9" x14ac:dyDescent="0.25">
      <c r="A752" s="5"/>
      <c r="B752" s="1" t="str">
        <f>IF('[2]Official Price List'!B748="", "", '[2]Official Price List'!B748)</f>
        <v>OB-2010</v>
      </c>
      <c r="C752" s="1" t="str">
        <f>IF('[2]Official Price List'!C748="", "", '[2]Official Price List'!C748)</f>
        <v>SPECIALTY PRODUCTS</v>
      </c>
      <c r="D752" s="1" t="str">
        <f>IF('[2]Official Price List'!G748="", "", '[2]Official Price List'!G748)</f>
        <v xml:space="preserve">KAHUNA OUTLET BOX, WHITE, MIP VALVES, UNASSEMBLED </v>
      </c>
      <c r="E752" s="6">
        <f>IFERROR(VLOOKUP($B752, '[2]Official Price List'!$B$1:$F$1800, IF(LEFT($A$1, 4)="West", 3, IF(LEFT($A$1,4)="East", 4, 5)), FALSE), "")</f>
        <v>38.954022017681751</v>
      </c>
      <c r="F752" s="7" t="str">
        <f>IFERROR(VLOOKUP($B752, '[2]Official Price List'!$B$1:$N$1800, 9, FALSE), "")</f>
        <v>EA</v>
      </c>
      <c r="G752" s="7">
        <f>IFERROR(IF(VLOOKUP($B752, '[2]Official Price List'!$B$1:$N$1800, 10, FALSE)=0, "", VLOOKUP($B752, '[2]Official Price List'!$B$1:$N$1800, 10, FALSE)), "")</f>
        <v>10</v>
      </c>
      <c r="H752" s="8" t="str">
        <f>IFERROR(VLOOKUP($B752, '[2]Official Price List'!$B$1:$N$1800, 11, FALSE), "")</f>
        <v>671436225352</v>
      </c>
      <c r="I752" s="8">
        <f>IFERROR(VLOOKUP($B752, '[2]Official Price List'!$B$1:$N$1800, 12, FALSE), "")</f>
        <v>0</v>
      </c>
    </row>
    <row r="753" spans="1:9" x14ac:dyDescent="0.25">
      <c r="A753" s="5"/>
      <c r="B753" s="1" t="str">
        <f>IF('[2]Official Price List'!B749="", "", '[2]Official Price List'!B749)</f>
        <v>OB-2010-C</v>
      </c>
      <c r="C753" s="1" t="str">
        <f>IF('[2]Official Price List'!C749="", "", '[2]Official Price List'!C749)</f>
        <v>SPECIALTY PRODUCTS</v>
      </c>
      <c r="D753" s="1" t="str">
        <f>IF('[2]Official Price List'!G749="", "", '[2]Official Price List'!G749)</f>
        <v>OUTLET BOX, WHITE, MIP VALVES, UNASSEMBLED W/CONDENSATE, KAHUNA</v>
      </c>
      <c r="E753" s="6">
        <f>IFERROR(VLOOKUP($B753, '[2]Official Price List'!$B$1:$F$1800, IF(LEFT($A$1, 4)="West", 3, IF(LEFT($A$1,4)="East", 4, 5)), FALSE), "")</f>
        <v>43.238964439626734</v>
      </c>
      <c r="F753" s="7" t="str">
        <f>IFERROR(VLOOKUP($B753, '[2]Official Price List'!$B$1:$N$1800, 9, FALSE), "")</f>
        <v>EA</v>
      </c>
      <c r="G753" s="7">
        <f>IFERROR(IF(VLOOKUP($B753, '[2]Official Price List'!$B$1:$N$1800, 10, FALSE)=0, "", VLOOKUP($B753, '[2]Official Price List'!$B$1:$N$1800, 10, FALSE)), "")</f>
        <v>10</v>
      </c>
      <c r="H753" s="8" t="str">
        <f>IFERROR(VLOOKUP($B753, '[2]Official Price List'!$B$1:$N$1800, 11, FALSE), "")</f>
        <v>671436225413</v>
      </c>
      <c r="I753" s="8">
        <f>IFERROR(VLOOKUP($B753, '[2]Official Price List'!$B$1:$N$1800, 12, FALSE), "")</f>
        <v>0</v>
      </c>
    </row>
    <row r="754" spans="1:9" x14ac:dyDescent="0.25">
      <c r="A754" s="5"/>
      <c r="B754" s="1" t="str">
        <f>IF('[2]Official Price List'!B750="", "", '[2]Official Price List'!B750)</f>
        <v>OB-2011</v>
      </c>
      <c r="C754" s="1" t="str">
        <f>IF('[2]Official Price List'!C750="", "", '[2]Official Price List'!C750)</f>
        <v>SPECIALTY PRODUCTS</v>
      </c>
      <c r="D754" s="1" t="str">
        <f>IF('[2]Official Price List'!G750="", "", '[2]Official Price List'!G750)</f>
        <v xml:space="preserve">KAHUNA OUTLET BOX, WHITE MIP VALVES, ASSEMBLED </v>
      </c>
      <c r="E754" s="6">
        <f>IFERROR(VLOOKUP($B754, '[2]Official Price List'!$B$1:$F$1800, IF(LEFT($A$1, 4)="West", 3, IF(LEFT($A$1,4)="East", 4, 5)), FALSE), "")</f>
        <v>38.954022017681751</v>
      </c>
      <c r="F754" s="7" t="str">
        <f>IFERROR(VLOOKUP($B754, '[2]Official Price List'!$B$1:$N$1800, 9, FALSE), "")</f>
        <v>EA</v>
      </c>
      <c r="G754" s="7">
        <f>IFERROR(IF(VLOOKUP($B754, '[2]Official Price List'!$B$1:$N$1800, 10, FALSE)=0, "", VLOOKUP($B754, '[2]Official Price List'!$B$1:$N$1800, 10, FALSE)), "")</f>
        <v>10</v>
      </c>
      <c r="H754" s="8" t="str">
        <f>IFERROR(VLOOKUP($B754, '[2]Official Price List'!$B$1:$N$1800, 11, FALSE), "")</f>
        <v>671436225390</v>
      </c>
      <c r="I754" s="8">
        <f>IFERROR(VLOOKUP($B754, '[2]Official Price List'!$B$1:$N$1800, 12, FALSE), "")</f>
        <v>0</v>
      </c>
    </row>
    <row r="755" spans="1:9" x14ac:dyDescent="0.25">
      <c r="A755" s="5"/>
      <c r="B755" s="1" t="str">
        <f>IF('[2]Official Price List'!B751="", "", '[2]Official Price List'!B751)</f>
        <v>OB-2011-C</v>
      </c>
      <c r="C755" s="1" t="str">
        <f>IF('[2]Official Price List'!C751="", "", '[2]Official Price List'!C751)</f>
        <v>SPECIALTY PRODUCTS</v>
      </c>
      <c r="D755" s="1" t="str">
        <f>IF('[2]Official Price List'!G751="", "", '[2]Official Price List'!G751)</f>
        <v>OUTLET BOX, WHITE, MIP VALVES, ASSEMBLED W/CONDENSATE,KAHUNA</v>
      </c>
      <c r="E755" s="6">
        <f>IFERROR(VLOOKUP($B755, '[2]Official Price List'!$B$1:$F$1800, IF(LEFT($A$1, 4)="West", 3, IF(LEFT($A$1,4)="East", 4, 5)), FALSE), "")</f>
        <v>43.238964439626734</v>
      </c>
      <c r="F755" s="7" t="str">
        <f>IFERROR(VLOOKUP($B755, '[2]Official Price List'!$B$1:$N$1800, 9, FALSE), "")</f>
        <v>EA</v>
      </c>
      <c r="G755" s="7">
        <f>IFERROR(IF(VLOOKUP($B755, '[2]Official Price List'!$B$1:$N$1800, 10, FALSE)=0, "", VLOOKUP($B755, '[2]Official Price List'!$B$1:$N$1800, 10, FALSE)), "")</f>
        <v>10</v>
      </c>
      <c r="H755" s="8" t="str">
        <f>IFERROR(VLOOKUP($B755, '[2]Official Price List'!$B$1:$N$1800, 11, FALSE), "")</f>
        <v>671436225437</v>
      </c>
      <c r="I755" s="8">
        <f>IFERROR(VLOOKUP($B755, '[2]Official Price List'!$B$1:$N$1800, 12, FALSE), "")</f>
        <v>0</v>
      </c>
    </row>
    <row r="756" spans="1:9" x14ac:dyDescent="0.25">
      <c r="A756" s="5"/>
      <c r="B756" s="1" t="str">
        <f>IF('[2]Official Price List'!B752="", "", '[2]Official Price List'!B752)</f>
        <v>OB-2011-T</v>
      </c>
      <c r="C756" s="1" t="str">
        <f>IF('[2]Official Price List'!C752="", "", '[2]Official Price List'!C752)</f>
        <v>SPECIALTY PRODUCTS</v>
      </c>
      <c r="D756" s="1" t="str">
        <f>IF('[2]Official Price List'!G752="", "", '[2]Official Price List'!G752)</f>
        <v xml:space="preserve">KAHUNA OUTLET BOX, WHITE MIP VALVES, ASSEMBLED </v>
      </c>
      <c r="E756" s="6">
        <f>IFERROR(VLOOKUP($B756, '[2]Official Price List'!$B$1:$F$1800, IF(LEFT($A$1, 4)="West", 3, IF(LEFT($A$1,4)="East", 4, 5)), FALSE), "")</f>
        <v>38.954022017681751</v>
      </c>
      <c r="F756" s="7" t="str">
        <f>IFERROR(VLOOKUP($B756, '[2]Official Price List'!$B$1:$N$1800, 9, FALSE), "")</f>
        <v>EA</v>
      </c>
      <c r="G756" s="7">
        <f>IFERROR(IF(VLOOKUP($B756, '[2]Official Price List'!$B$1:$N$1800, 10, FALSE)=0, "", VLOOKUP($B756, '[2]Official Price List'!$B$1:$N$1800, 10, FALSE)), "")</f>
        <v>10</v>
      </c>
      <c r="H756" s="8" t="str">
        <f>IFERROR(VLOOKUP($B756, '[2]Official Price List'!$B$1:$N$1800, 11, FALSE), "")</f>
        <v>671436225406</v>
      </c>
      <c r="I756" s="8">
        <f>IFERROR(VLOOKUP($B756, '[2]Official Price List'!$B$1:$N$1800, 12, FALSE), "")</f>
        <v>0</v>
      </c>
    </row>
    <row r="757" spans="1:9" x14ac:dyDescent="0.25">
      <c r="A757" s="5"/>
      <c r="B757" s="1" t="str">
        <f>IF('[2]Official Price List'!B753="", "", '[2]Official Price List'!B753)</f>
        <v>OB-201-A</v>
      </c>
      <c r="C757" s="1" t="str">
        <f>IF('[2]Official Price List'!C753="", "", '[2]Official Price List'!C753)</f>
        <v>SPECIALTY PRODUCTS</v>
      </c>
      <c r="D757" s="1" t="str">
        <f>IF('[2]Official Price List'!G753="", "", '[2]Official Price List'!G753)</f>
        <v xml:space="preserve">OUTLET BOX, WHITE WITHOUT VALVES, UNIVERSAL </v>
      </c>
      <c r="E757" s="6">
        <f>IFERROR(VLOOKUP($B757, '[2]Official Price List'!$B$1:$F$1800, IF(LEFT($A$1, 4)="West", 3, IF(LEFT($A$1,4)="East", 4, 5)), FALSE), "")</f>
        <v>8.4400381038310481</v>
      </c>
      <c r="F757" s="7" t="str">
        <f>IFERROR(VLOOKUP($B757, '[2]Official Price List'!$B$1:$N$1800, 9, FALSE), "")</f>
        <v>EA</v>
      </c>
      <c r="G757" s="7">
        <f>IFERROR(IF(VLOOKUP($B757, '[2]Official Price List'!$B$1:$N$1800, 10, FALSE)=0, "", VLOOKUP($B757, '[2]Official Price List'!$B$1:$N$1800, 10, FALSE)), "")</f>
        <v>10</v>
      </c>
      <c r="H757" s="8" t="str">
        <f>IFERROR(VLOOKUP($B757, '[2]Official Price List'!$B$1:$N$1800, 11, FALSE), "")</f>
        <v>671436014222</v>
      </c>
      <c r="I757" s="8">
        <f>IFERROR(VLOOKUP($B757, '[2]Official Price List'!$B$1:$N$1800, 12, FALSE), "")</f>
        <v>0</v>
      </c>
    </row>
    <row r="758" spans="1:9" x14ac:dyDescent="0.25">
      <c r="A758" s="5"/>
      <c r="B758" s="1" t="str">
        <f>IF('[2]Official Price List'!B754="", "", '[2]Official Price List'!B754)</f>
        <v>OB-201-T</v>
      </c>
      <c r="C758" s="1" t="str">
        <f>IF('[2]Official Price List'!C754="", "", '[2]Official Price List'!C754)</f>
        <v>SPECIALTY PRODUCTS</v>
      </c>
      <c r="D758" s="1" t="str">
        <f>IF('[2]Official Price List'!G754="", "", '[2]Official Price List'!G754)</f>
        <v>OUTLET BOX, WHITE, WITH MIP VALVES, CENTER OUTLET, ASSEM</v>
      </c>
      <c r="E758" s="6">
        <f>IFERROR(VLOOKUP($B758, '[2]Official Price List'!$B$1:$F$1800, IF(LEFT($A$1, 4)="West", 3, IF(LEFT($A$1,4)="East", 4, 5)), FALSE), "")</f>
        <v>31.163217614145406</v>
      </c>
      <c r="F758" s="7" t="str">
        <f>IFERROR(VLOOKUP($B758, '[2]Official Price List'!$B$1:$N$1800, 9, FALSE), "")</f>
        <v>EA</v>
      </c>
      <c r="G758" s="7">
        <f>IFERROR(IF(VLOOKUP($B758, '[2]Official Price List'!$B$1:$N$1800, 10, FALSE)=0, "", VLOOKUP($B758, '[2]Official Price List'!$B$1:$N$1800, 10, FALSE)), "")</f>
        <v>10</v>
      </c>
      <c r="H758" s="8" t="str">
        <f>IFERROR(VLOOKUP($B758, '[2]Official Price List'!$B$1:$N$1800, 11, FALSE), "")</f>
        <v>671436101663</v>
      </c>
      <c r="I758" s="8">
        <f>IFERROR(VLOOKUP($B758, '[2]Official Price List'!$B$1:$N$1800, 12, FALSE), "")</f>
        <v>0</v>
      </c>
    </row>
    <row r="759" spans="1:9" x14ac:dyDescent="0.25">
      <c r="A759" s="5"/>
      <c r="B759" s="1" t="str">
        <f>IF('[2]Official Price List'!B755="", "", '[2]Official Price List'!B755)</f>
        <v>OB-201-TOP-T</v>
      </c>
      <c r="C759" s="1" t="str">
        <f>IF('[2]Official Price List'!C755="", "", '[2]Official Price List'!C755)</f>
        <v>SPECIALTY PRODUCTS</v>
      </c>
      <c r="D759" s="1" t="str">
        <f>IF('[2]Official Price List'!G755="", "", '[2]Official Price List'!G755)</f>
        <v>OUTLET BOX, WHITE, WITH MIP VALVES, ASSEM ON TOP, CENTER OUTLET</v>
      </c>
      <c r="E759" s="6">
        <f>IFERROR(VLOOKUP($B759, '[2]Official Price List'!$B$1:$F$1800, IF(LEFT($A$1, 4)="West", 3, IF(LEFT($A$1,4)="East", 4, 5)), FALSE), "")</f>
        <v>31.163217614145406</v>
      </c>
      <c r="F759" s="7" t="str">
        <f>IFERROR(VLOOKUP($B759, '[2]Official Price List'!$B$1:$N$1800, 9, FALSE), "")</f>
        <v>EA</v>
      </c>
      <c r="G759" s="7">
        <f>IFERROR(IF(VLOOKUP($B759, '[2]Official Price List'!$B$1:$N$1800, 10, FALSE)=0, "", VLOOKUP($B759, '[2]Official Price List'!$B$1:$N$1800, 10, FALSE)), "")</f>
        <v>10</v>
      </c>
      <c r="H759" s="8" t="str">
        <f>IFERROR(VLOOKUP($B759, '[2]Official Price List'!$B$1:$N$1800, 11, FALSE), "")</f>
        <v>671436007996</v>
      </c>
      <c r="I759" s="8">
        <f>IFERROR(VLOOKUP($B759, '[2]Official Price List'!$B$1:$N$1800, 12, FALSE), "")</f>
        <v>0</v>
      </c>
    </row>
    <row r="760" spans="1:9" x14ac:dyDescent="0.25">
      <c r="A760" s="5"/>
      <c r="B760" s="1" t="str">
        <f>IF('[2]Official Price List'!B756="", "", '[2]Official Price List'!B756)</f>
        <v>OB-202</v>
      </c>
      <c r="C760" s="1" t="str">
        <f>IF('[2]Official Price List'!C756="", "", '[2]Official Price List'!C756)</f>
        <v>SPECIALTY PRODUCTS</v>
      </c>
      <c r="D760" s="1" t="str">
        <f>IF('[2]Official Price List'!G756="", "", '[2]Official Price List'!G756)</f>
        <v>OUTLET BOX, BEIGE, WITH MIP VALVES, LEFT OUTLET ASSEM</v>
      </c>
      <c r="E760" s="6">
        <f>IFERROR(VLOOKUP($B760, '[2]Official Price List'!$B$1:$F$1800, IF(LEFT($A$1, 4)="West", 3, IF(LEFT($A$1,4)="East", 4, 5)), FALSE), "")</f>
        <v>31.163217614145406</v>
      </c>
      <c r="F760" s="7" t="str">
        <f>IFERROR(VLOOKUP($B760, '[2]Official Price List'!$B$1:$N$1800, 9, FALSE), "")</f>
        <v>EA</v>
      </c>
      <c r="G760" s="7">
        <f>IFERROR(IF(VLOOKUP($B760, '[2]Official Price List'!$B$1:$N$1800, 10, FALSE)=0, "", VLOOKUP($B760, '[2]Official Price List'!$B$1:$N$1800, 10, FALSE)), "")</f>
        <v>10</v>
      </c>
      <c r="H760" s="8" t="str">
        <f>IFERROR(VLOOKUP($B760, '[2]Official Price List'!$B$1:$N$1800, 11, FALSE), "")</f>
        <v>671436101670</v>
      </c>
      <c r="I760" s="8">
        <f>IFERROR(VLOOKUP($B760, '[2]Official Price List'!$B$1:$N$1800, 12, FALSE), "")</f>
        <v>0</v>
      </c>
    </row>
    <row r="761" spans="1:9" x14ac:dyDescent="0.25">
      <c r="A761" s="5"/>
      <c r="B761" s="1" t="str">
        <f>IF('[2]Official Price List'!B757="", "", '[2]Official Price List'!B757)</f>
        <v>OB-2020</v>
      </c>
      <c r="C761" s="1" t="str">
        <f>IF('[2]Official Price List'!C757="", "", '[2]Official Price List'!C757)</f>
        <v>SPECIALTY PRODUCTS</v>
      </c>
      <c r="D761" s="1" t="str">
        <f>IF('[2]Official Price List'!G757="", "", '[2]Official Price List'!G757)</f>
        <v xml:space="preserve">KAHUNA OUTLET BOX, WHITE CPVC VALVES, UNASSEMBLED </v>
      </c>
      <c r="E761" s="6">
        <f>IFERROR(VLOOKUP($B761, '[2]Official Price List'!$B$1:$F$1800, IF(LEFT($A$1, 4)="West", 3, IF(LEFT($A$1,4)="East", 4, 5)), FALSE), "")</f>
        <v>40.252489418271146</v>
      </c>
      <c r="F761" s="7" t="str">
        <f>IFERROR(VLOOKUP($B761, '[2]Official Price List'!$B$1:$N$1800, 9, FALSE), "")</f>
        <v>EA</v>
      </c>
      <c r="G761" s="7">
        <f>IFERROR(IF(VLOOKUP($B761, '[2]Official Price List'!$B$1:$N$1800, 10, FALSE)=0, "", VLOOKUP($B761, '[2]Official Price List'!$B$1:$N$1800, 10, FALSE)), "")</f>
        <v>10</v>
      </c>
      <c r="H761" s="8" t="str">
        <f>IFERROR(VLOOKUP($B761, '[2]Official Price List'!$B$1:$N$1800, 11, FALSE), "")</f>
        <v>671436225451</v>
      </c>
      <c r="I761" s="8">
        <f>IFERROR(VLOOKUP($B761, '[2]Official Price List'!$B$1:$N$1800, 12, FALSE), "")</f>
        <v>0</v>
      </c>
    </row>
    <row r="762" spans="1:9" x14ac:dyDescent="0.25">
      <c r="A762" s="5"/>
      <c r="B762" s="1" t="str">
        <f>IF('[2]Official Price List'!B758="", "", '[2]Official Price List'!B758)</f>
        <v>OB-2021</v>
      </c>
      <c r="C762" s="1" t="str">
        <f>IF('[2]Official Price List'!C758="", "", '[2]Official Price List'!C758)</f>
        <v>SPECIALTY PRODUCTS</v>
      </c>
      <c r="D762" s="1" t="str">
        <f>IF('[2]Official Price List'!G758="", "", '[2]Official Price List'!G758)</f>
        <v xml:space="preserve">KAHUNA OUTLET BOX, WHITE CPVC VALVES, ASSEMBLED </v>
      </c>
      <c r="E762" s="6">
        <f>IFERROR(VLOOKUP($B762, '[2]Official Price List'!$B$1:$F$1800, IF(LEFT($A$1, 4)="West", 3, IF(LEFT($A$1,4)="East", 4, 5)), FALSE), "")</f>
        <v>40.252489418271146</v>
      </c>
      <c r="F762" s="7" t="str">
        <f>IFERROR(VLOOKUP($B762, '[2]Official Price List'!$B$1:$N$1800, 9, FALSE), "")</f>
        <v>EA</v>
      </c>
      <c r="G762" s="7">
        <f>IFERROR(IF(VLOOKUP($B762, '[2]Official Price List'!$B$1:$N$1800, 10, FALSE)=0, "", VLOOKUP($B762, '[2]Official Price List'!$B$1:$N$1800, 10, FALSE)), "")</f>
        <v>10</v>
      </c>
      <c r="H762" s="8" t="str">
        <f>IFERROR(VLOOKUP($B762, '[2]Official Price List'!$B$1:$N$1800, 11, FALSE), "")</f>
        <v>671436225475</v>
      </c>
      <c r="I762" s="8">
        <f>IFERROR(VLOOKUP($B762, '[2]Official Price List'!$B$1:$N$1800, 12, FALSE), "")</f>
        <v>0</v>
      </c>
    </row>
    <row r="763" spans="1:9" x14ac:dyDescent="0.25">
      <c r="A763" s="5"/>
      <c r="B763" s="1" t="str">
        <f>IF('[2]Official Price List'!B759="", "", '[2]Official Price List'!B759)</f>
        <v>OB-2021-C</v>
      </c>
      <c r="C763" s="1" t="str">
        <f>IF('[2]Official Price List'!C759="", "", '[2]Official Price List'!C759)</f>
        <v>SPECIALTY PRODUCTS</v>
      </c>
      <c r="D763" s="1" t="str">
        <f>IF('[2]Official Price List'!G759="", "", '[2]Official Price List'!G759)</f>
        <v>OUTLET BOX, WHITE CPVC VALVES, ASSEMBLED W/CONDENSATE,KAHUNA</v>
      </c>
      <c r="E763" s="6">
        <f>IFERROR(VLOOKUP($B763, '[2]Official Price List'!$B$1:$F$1800, IF(LEFT($A$1, 4)="West", 3, IF(LEFT($A$1,4)="East", 4, 5)), FALSE), "")</f>
        <v>44.537431840216136</v>
      </c>
      <c r="F763" s="7" t="str">
        <f>IFERROR(VLOOKUP($B763, '[2]Official Price List'!$B$1:$N$1800, 9, FALSE), "")</f>
        <v>EA</v>
      </c>
      <c r="G763" s="7">
        <f>IFERROR(IF(VLOOKUP($B763, '[2]Official Price List'!$B$1:$N$1800, 10, FALSE)=0, "", VLOOKUP($B763, '[2]Official Price List'!$B$1:$N$1800, 10, FALSE)), "")</f>
        <v>10</v>
      </c>
      <c r="H763" s="8" t="str">
        <f>IFERROR(VLOOKUP($B763, '[2]Official Price List'!$B$1:$N$1800, 11, FALSE), "")</f>
        <v>671436225512</v>
      </c>
      <c r="I763" s="8">
        <f>IFERROR(VLOOKUP($B763, '[2]Official Price List'!$B$1:$N$1800, 12, FALSE), "")</f>
        <v>0</v>
      </c>
    </row>
    <row r="764" spans="1:9" x14ac:dyDescent="0.25">
      <c r="A764" s="5"/>
      <c r="B764" s="1" t="str">
        <f>IF('[2]Official Price List'!B760="", "", '[2]Official Price List'!B760)</f>
        <v>OB-2021-C-T</v>
      </c>
      <c r="C764" s="1" t="str">
        <f>IF('[2]Official Price List'!C760="", "", '[2]Official Price List'!C760)</f>
        <v>SPECIALTY PRODUCTS</v>
      </c>
      <c r="D764" s="1" t="str">
        <f>IF('[2]Official Price List'!G760="", "", '[2]Official Price List'!G760)</f>
        <v>OUTLET BOX, WHITE CPVC VALVES, ASSEMBLED W/CONDEN, KAHUNA, TP</v>
      </c>
      <c r="E764" s="6">
        <f>IFERROR(VLOOKUP($B764, '[2]Official Price List'!$B$1:$F$1800, IF(LEFT($A$1, 4)="West", 3, IF(LEFT($A$1,4)="East", 4, 5)), FALSE), "")</f>
        <v>44.537431840216136</v>
      </c>
      <c r="F764" s="7" t="str">
        <f>IFERROR(VLOOKUP($B764, '[2]Official Price List'!$B$1:$N$1800, 9, FALSE), "")</f>
        <v>EA</v>
      </c>
      <c r="G764" s="7">
        <f>IFERROR(IF(VLOOKUP($B764, '[2]Official Price List'!$B$1:$N$1800, 10, FALSE)=0, "", VLOOKUP($B764, '[2]Official Price List'!$B$1:$N$1800, 10, FALSE)), "")</f>
        <v>10</v>
      </c>
      <c r="H764" s="8" t="str">
        <f>IFERROR(VLOOKUP($B764, '[2]Official Price List'!$B$1:$N$1800, 11, FALSE), "")</f>
        <v>671436225529</v>
      </c>
      <c r="I764" s="8">
        <f>IFERROR(VLOOKUP($B764, '[2]Official Price List'!$B$1:$N$1800, 12, FALSE), "")</f>
        <v>0</v>
      </c>
    </row>
    <row r="765" spans="1:9" x14ac:dyDescent="0.25">
      <c r="A765" s="5"/>
      <c r="B765" s="1" t="str">
        <f>IF('[2]Official Price List'!B761="", "", '[2]Official Price List'!B761)</f>
        <v>OB-2021-C-T-P</v>
      </c>
      <c r="C765" s="1" t="str">
        <f>IF('[2]Official Price List'!C761="", "", '[2]Official Price List'!C761)</f>
        <v>SPECIALTY PRODUCTS</v>
      </c>
      <c r="D765" s="1" t="str">
        <f>IF('[2]Official Price List'!G761="", "", '[2]Official Price List'!G761)</f>
        <v>OUTLET BOX, WHITE, CPVC, ASSEM, W/2 COND, T.P. KAHUNA</v>
      </c>
      <c r="E765" s="6">
        <f>IFERROR(VLOOKUP($B765, '[2]Official Price List'!$B$1:$F$1800, IF(LEFT($A$1, 4)="West", 3, IF(LEFT($A$1,4)="East", 4, 5)), FALSE), "")</f>
        <v>46.744826421218107</v>
      </c>
      <c r="F765" s="7" t="str">
        <f>IFERROR(VLOOKUP($B765, '[2]Official Price List'!$B$1:$N$1800, 9, FALSE), "")</f>
        <v>EA</v>
      </c>
      <c r="G765" s="7">
        <f>IFERROR(IF(VLOOKUP($B765, '[2]Official Price List'!$B$1:$N$1800, 10, FALSE)=0, "", VLOOKUP($B765, '[2]Official Price List'!$B$1:$N$1800, 10, FALSE)), "")</f>
        <v>10</v>
      </c>
      <c r="H765" s="8" t="str">
        <f>IFERROR(VLOOKUP($B765, '[2]Official Price List'!$B$1:$N$1800, 11, FALSE), "")</f>
        <v>671436232435</v>
      </c>
      <c r="I765" s="8">
        <f>IFERROR(VLOOKUP($B765, '[2]Official Price List'!$B$1:$N$1800, 12, FALSE), "")</f>
        <v>0</v>
      </c>
    </row>
    <row r="766" spans="1:9" x14ac:dyDescent="0.25">
      <c r="A766" s="5"/>
      <c r="B766" s="1" t="str">
        <f>IF('[2]Official Price List'!B762="", "", '[2]Official Price List'!B762)</f>
        <v>OB-2021-T</v>
      </c>
      <c r="C766" s="1" t="str">
        <f>IF('[2]Official Price List'!C762="", "", '[2]Official Price List'!C762)</f>
        <v>SPECIALTY PRODUCTS</v>
      </c>
      <c r="D766" s="1" t="str">
        <f>IF('[2]Official Price List'!G762="", "", '[2]Official Price List'!G762)</f>
        <v xml:space="preserve">KAHUNA OUTLET BOX, WHITE CPVC VALVES, ASSEMBLED </v>
      </c>
      <c r="E766" s="6">
        <f>IFERROR(VLOOKUP($B766, '[2]Official Price List'!$B$1:$F$1800, IF(LEFT($A$1, 4)="West", 3, IF(LEFT($A$1,4)="East", 4, 5)), FALSE), "")</f>
        <v>44.537431840216136</v>
      </c>
      <c r="F766" s="7" t="str">
        <f>IFERROR(VLOOKUP($B766, '[2]Official Price List'!$B$1:$N$1800, 9, FALSE), "")</f>
        <v>EA</v>
      </c>
      <c r="G766" s="7">
        <f>IFERROR(IF(VLOOKUP($B766, '[2]Official Price List'!$B$1:$N$1800, 10, FALSE)=0, "", VLOOKUP($B766, '[2]Official Price List'!$B$1:$N$1800, 10, FALSE)), "")</f>
        <v>10</v>
      </c>
      <c r="H766" s="8" t="str">
        <f>IFERROR(VLOOKUP($B766, '[2]Official Price List'!$B$1:$N$1800, 11, FALSE), "")</f>
        <v>671436225482</v>
      </c>
      <c r="I766" s="8">
        <f>IFERROR(VLOOKUP($B766, '[2]Official Price List'!$B$1:$N$1800, 12, FALSE), "")</f>
        <v>0</v>
      </c>
    </row>
    <row r="767" spans="1:9" x14ac:dyDescent="0.25">
      <c r="A767" s="5"/>
      <c r="B767" s="1" t="str">
        <f>IF('[2]Official Price List'!B763="", "", '[2]Official Price List'!B763)</f>
        <v>OB-203</v>
      </c>
      <c r="C767" s="1" t="str">
        <f>IF('[2]Official Price List'!C763="", "", '[2]Official Price List'!C763)</f>
        <v>SPECIALTY PRODUCTS</v>
      </c>
      <c r="D767" s="1" t="str">
        <f>IF('[2]Official Price List'!G763="", "", '[2]Official Price List'!G763)</f>
        <v>OUTLET BOX, WHITE, W/MIP VALVES, LEFT OUTLET ASSEMBLED</v>
      </c>
      <c r="E767" s="6">
        <f>IFERROR(VLOOKUP($B767, '[2]Official Price List'!$B$1:$F$1800, IF(LEFT($A$1, 4)="West", 3, IF(LEFT($A$1,4)="East", 4, 5)), FALSE), "")</f>
        <v>31.163217614145406</v>
      </c>
      <c r="F767" s="7" t="str">
        <f>IFERROR(VLOOKUP($B767, '[2]Official Price List'!$B$1:$N$1800, 9, FALSE), "")</f>
        <v>EA</v>
      </c>
      <c r="G767" s="7">
        <f>IFERROR(IF(VLOOKUP($B767, '[2]Official Price List'!$B$1:$N$1800, 10, FALSE)=0, "", VLOOKUP($B767, '[2]Official Price List'!$B$1:$N$1800, 10, FALSE)), "")</f>
        <v>10</v>
      </c>
      <c r="H767" s="8" t="str">
        <f>IFERROR(VLOOKUP($B767, '[2]Official Price List'!$B$1:$N$1800, 11, FALSE), "")</f>
        <v>671436101694</v>
      </c>
      <c r="I767" s="8">
        <f>IFERROR(VLOOKUP($B767, '[2]Official Price List'!$B$1:$N$1800, 12, FALSE), "")</f>
        <v>0</v>
      </c>
    </row>
    <row r="768" spans="1:9" x14ac:dyDescent="0.25">
      <c r="A768" s="5"/>
      <c r="B768" s="1" t="str">
        <f>IF('[2]Official Price List'!B764="", "", '[2]Official Price List'!B764)</f>
        <v>OB-2030</v>
      </c>
      <c r="C768" s="1" t="str">
        <f>IF('[2]Official Price List'!C764="", "", '[2]Official Price List'!C764)</f>
        <v>SPECIALTY PRODUCTS</v>
      </c>
      <c r="D768" s="1" t="str">
        <f>IF('[2]Official Price List'!G764="", "", '[2]Official Price List'!G764)</f>
        <v xml:space="preserve">KAHUNA OUTLET BOX, WHITE PEX VALVES, UNASSEMBLED </v>
      </c>
      <c r="E768" s="6">
        <f>IFERROR(VLOOKUP($B768, '[2]Official Price List'!$B$1:$F$1800, IF(LEFT($A$1, 4)="West", 3, IF(LEFT($A$1,4)="East", 4, 5)), FALSE), "")</f>
        <v>41.550956818860534</v>
      </c>
      <c r="F768" s="7" t="str">
        <f>IFERROR(VLOOKUP($B768, '[2]Official Price List'!$B$1:$N$1800, 9, FALSE), "")</f>
        <v>EA</v>
      </c>
      <c r="G768" s="7">
        <f>IFERROR(IF(VLOOKUP($B768, '[2]Official Price List'!$B$1:$N$1800, 10, FALSE)=0, "", VLOOKUP($B768, '[2]Official Price List'!$B$1:$N$1800, 10, FALSE)), "")</f>
        <v>10</v>
      </c>
      <c r="H768" s="8" t="str">
        <f>IFERROR(VLOOKUP($B768, '[2]Official Price List'!$B$1:$N$1800, 11, FALSE), "")</f>
        <v>671436225536</v>
      </c>
      <c r="I768" s="8">
        <f>IFERROR(VLOOKUP($B768, '[2]Official Price List'!$B$1:$N$1800, 12, FALSE), "")</f>
        <v>0</v>
      </c>
    </row>
    <row r="769" spans="1:9" x14ac:dyDescent="0.25">
      <c r="A769" s="5"/>
      <c r="B769" s="1" t="str">
        <f>IF('[2]Official Price List'!B765="", "", '[2]Official Price List'!B765)</f>
        <v>OB-2030-C</v>
      </c>
      <c r="C769" s="1" t="str">
        <f>IF('[2]Official Price List'!C765="", "", '[2]Official Price List'!C765)</f>
        <v>SPECIALTY PRODUCTS</v>
      </c>
      <c r="D769" s="1" t="str">
        <f>IF('[2]Official Price List'!G765="", "", '[2]Official Price List'!G765)</f>
        <v>OUTLET BOX, WHITE PEX VALVES,UNASSEMBLED W/CONDENSATE, KAHUNA</v>
      </c>
      <c r="E769" s="6">
        <f>IFERROR(VLOOKUP($B769, '[2]Official Price List'!$B$1:$F$1800, IF(LEFT($A$1, 4)="West", 3, IF(LEFT($A$1,4)="East", 4, 5)), FALSE), "")</f>
        <v>45.835899240805531</v>
      </c>
      <c r="F769" s="7" t="str">
        <f>IFERROR(VLOOKUP($B769, '[2]Official Price List'!$B$1:$N$1800, 9, FALSE), "")</f>
        <v>EA</v>
      </c>
      <c r="G769" s="7">
        <f>IFERROR(IF(VLOOKUP($B769, '[2]Official Price List'!$B$1:$N$1800, 10, FALSE)=0, "", VLOOKUP($B769, '[2]Official Price List'!$B$1:$N$1800, 10, FALSE)), "")</f>
        <v>10</v>
      </c>
      <c r="H769" s="8" t="str">
        <f>IFERROR(VLOOKUP($B769, '[2]Official Price List'!$B$1:$N$1800, 11, FALSE), "")</f>
        <v>671436225574</v>
      </c>
      <c r="I769" s="8">
        <f>IFERROR(VLOOKUP($B769, '[2]Official Price List'!$B$1:$N$1800, 12, FALSE), "")</f>
        <v>0</v>
      </c>
    </row>
    <row r="770" spans="1:9" x14ac:dyDescent="0.25">
      <c r="A770" s="5"/>
      <c r="B770" s="1" t="str">
        <f>IF('[2]Official Price List'!B766="", "", '[2]Official Price List'!B766)</f>
        <v>OB-2031</v>
      </c>
      <c r="C770" s="1" t="str">
        <f>IF('[2]Official Price List'!C766="", "", '[2]Official Price List'!C766)</f>
        <v>SPECIALTY PRODUCTS</v>
      </c>
      <c r="D770" s="1" t="str">
        <f>IF('[2]Official Price List'!G766="", "", '[2]Official Price List'!G766)</f>
        <v xml:space="preserve">KAHUNA OUTLET BOX, WHITE PEX VALVES, ASSEMBLED </v>
      </c>
      <c r="E770" s="6">
        <f>IFERROR(VLOOKUP($B770, '[2]Official Price List'!$B$1:$F$1800, IF(LEFT($A$1, 4)="West", 3, IF(LEFT($A$1,4)="East", 4, 5)), FALSE), "")</f>
        <v>41.550956818860534</v>
      </c>
      <c r="F770" s="7" t="str">
        <f>IFERROR(VLOOKUP($B770, '[2]Official Price List'!$B$1:$N$1800, 9, FALSE), "")</f>
        <v>EA</v>
      </c>
      <c r="G770" s="7">
        <f>IFERROR(IF(VLOOKUP($B770, '[2]Official Price List'!$B$1:$N$1800, 10, FALSE)=0, "", VLOOKUP($B770, '[2]Official Price List'!$B$1:$N$1800, 10, FALSE)), "")</f>
        <v>10</v>
      </c>
      <c r="H770" s="8" t="str">
        <f>IFERROR(VLOOKUP($B770, '[2]Official Price List'!$B$1:$N$1800, 11, FALSE), "")</f>
        <v>671436225550</v>
      </c>
      <c r="I770" s="8">
        <f>IFERROR(VLOOKUP($B770, '[2]Official Price List'!$B$1:$N$1800, 12, FALSE), "")</f>
        <v>0</v>
      </c>
    </row>
    <row r="771" spans="1:9" x14ac:dyDescent="0.25">
      <c r="A771" s="5"/>
      <c r="B771" s="1" t="str">
        <f>IF('[2]Official Price List'!B767="", "", '[2]Official Price List'!B767)</f>
        <v>OB-2031-C</v>
      </c>
      <c r="C771" s="1" t="str">
        <f>IF('[2]Official Price List'!C767="", "", '[2]Official Price List'!C767)</f>
        <v>SPECIALTY PRODUCTS</v>
      </c>
      <c r="D771" s="1" t="str">
        <f>IF('[2]Official Price List'!G767="", "", '[2]Official Price List'!G767)</f>
        <v>OUTLET BOX, WHITE PEX VALVES, ASSEMBLED W/CONDENSATE, KAHUNA</v>
      </c>
      <c r="E771" s="6">
        <f>IFERROR(VLOOKUP($B771, '[2]Official Price List'!$B$1:$F$1800, IF(LEFT($A$1, 4)="West", 3, IF(LEFT($A$1,4)="East", 4, 5)), FALSE), "")</f>
        <v>45.835899240805531</v>
      </c>
      <c r="F771" s="7" t="str">
        <f>IFERROR(VLOOKUP($B771, '[2]Official Price List'!$B$1:$N$1800, 9, FALSE), "")</f>
        <v>EA</v>
      </c>
      <c r="G771" s="7">
        <f>IFERROR(IF(VLOOKUP($B771, '[2]Official Price List'!$B$1:$N$1800, 10, FALSE)=0, "", VLOOKUP($B771, '[2]Official Price List'!$B$1:$N$1800, 10, FALSE)), "")</f>
        <v>10</v>
      </c>
      <c r="H771" s="8" t="str">
        <f>IFERROR(VLOOKUP($B771, '[2]Official Price List'!$B$1:$N$1800, 11, FALSE), "")</f>
        <v>671436225598</v>
      </c>
      <c r="I771" s="8">
        <f>IFERROR(VLOOKUP($B771, '[2]Official Price List'!$B$1:$N$1800, 12, FALSE), "")</f>
        <v>0</v>
      </c>
    </row>
    <row r="772" spans="1:9" x14ac:dyDescent="0.25">
      <c r="A772" s="5"/>
      <c r="B772" s="1" t="str">
        <f>IF('[2]Official Price List'!B768="", "", '[2]Official Price List'!B768)</f>
        <v>OB-2031-T</v>
      </c>
      <c r="C772" s="1" t="str">
        <f>IF('[2]Official Price List'!C768="", "", '[2]Official Price List'!C768)</f>
        <v>SPECIALTY PRODUCTS</v>
      </c>
      <c r="D772" s="1" t="str">
        <f>IF('[2]Official Price List'!G768="", "", '[2]Official Price List'!G768)</f>
        <v xml:space="preserve">KAHUNA OUTLET BOX, WHITE PEX VALVES, ASSEMBLED </v>
      </c>
      <c r="E772" s="6">
        <f>IFERROR(VLOOKUP($B772, '[2]Official Price List'!$B$1:$F$1800, IF(LEFT($A$1, 4)="West", 3, IF(LEFT($A$1,4)="East", 4, 5)), FALSE), "")</f>
        <v>41.550956818860534</v>
      </c>
      <c r="F772" s="7" t="str">
        <f>IFERROR(VLOOKUP($B772, '[2]Official Price List'!$B$1:$N$1800, 9, FALSE), "")</f>
        <v>EA</v>
      </c>
      <c r="G772" s="7">
        <f>IFERROR(IF(VLOOKUP($B772, '[2]Official Price List'!$B$1:$N$1800, 10, FALSE)=0, "", VLOOKUP($B772, '[2]Official Price List'!$B$1:$N$1800, 10, FALSE)), "")</f>
        <v>10</v>
      </c>
      <c r="H772" s="8" t="str">
        <f>IFERROR(VLOOKUP($B772, '[2]Official Price List'!$B$1:$N$1800, 11, FALSE), "")</f>
        <v>671436225567</v>
      </c>
      <c r="I772" s="8">
        <f>IFERROR(VLOOKUP($B772, '[2]Official Price List'!$B$1:$N$1800, 12, FALSE), "")</f>
        <v>0</v>
      </c>
    </row>
    <row r="773" spans="1:9" x14ac:dyDescent="0.25">
      <c r="A773" s="5"/>
      <c r="B773" s="1" t="str">
        <f>IF('[2]Official Price List'!B769="", "", '[2]Official Price List'!B769)</f>
        <v>OB-203-T</v>
      </c>
      <c r="C773" s="1" t="str">
        <f>IF('[2]Official Price List'!C769="", "", '[2]Official Price List'!C769)</f>
        <v>SPECIALTY PRODUCTS</v>
      </c>
      <c r="D773" s="1" t="str">
        <f>IF('[2]Official Price List'!G769="", "", '[2]Official Price List'!G769)</f>
        <v>OUTLET BOX, WHITE, W/MIP VALVES, LEFT OUTLET ASSEMBLED</v>
      </c>
      <c r="E773" s="6">
        <f>IFERROR(VLOOKUP($B773, '[2]Official Price List'!$B$1:$F$1800, IF(LEFT($A$1, 4)="West", 3, IF(LEFT($A$1,4)="East", 4, 5)), FALSE), "")</f>
        <v>31.163217614145406</v>
      </c>
      <c r="F773" s="7" t="str">
        <f>IFERROR(VLOOKUP($B773, '[2]Official Price List'!$B$1:$N$1800, 9, FALSE), "")</f>
        <v>EA</v>
      </c>
      <c r="G773" s="7">
        <f>IFERROR(IF(VLOOKUP($B773, '[2]Official Price List'!$B$1:$N$1800, 10, FALSE)=0, "", VLOOKUP($B773, '[2]Official Price List'!$B$1:$N$1800, 10, FALSE)), "")</f>
        <v>10</v>
      </c>
      <c r="H773" s="8" t="str">
        <f>IFERROR(VLOOKUP($B773, '[2]Official Price List'!$B$1:$N$1800, 11, FALSE), "")</f>
        <v>671436101700</v>
      </c>
      <c r="I773" s="8">
        <f>IFERROR(VLOOKUP($B773, '[2]Official Price List'!$B$1:$N$1800, 12, FALSE), "")</f>
        <v>0</v>
      </c>
    </row>
    <row r="774" spans="1:9" x14ac:dyDescent="0.25">
      <c r="A774" s="5"/>
      <c r="B774" s="1" t="str">
        <f>IF('[2]Official Price List'!B770="", "", '[2]Official Price List'!B770)</f>
        <v>OB-2040</v>
      </c>
      <c r="C774" s="1" t="str">
        <f>IF('[2]Official Price List'!C770="", "", '[2]Official Price List'!C770)</f>
        <v>SPECIALTY PRODUCTS</v>
      </c>
      <c r="D774" s="1" t="str">
        <f>IF('[2]Official Price List'!G770="", "", '[2]Official Price List'!G770)</f>
        <v xml:space="preserve">KAHUNA OUTLET BOX, WHITE REHAU VALVES, ASSEMBLED </v>
      </c>
      <c r="E774" s="6">
        <f>IFERROR(VLOOKUP($B774, '[2]Official Price List'!$B$1:$F$1800, IF(LEFT($A$1, 4)="West", 3, IF(LEFT($A$1,4)="East", 4, 5)), FALSE), "")</f>
        <v>48.419849367978408</v>
      </c>
      <c r="F774" s="7" t="str">
        <f>IFERROR(VLOOKUP($B774, '[2]Official Price List'!$B$1:$N$1800, 9, FALSE), "")</f>
        <v>EA</v>
      </c>
      <c r="G774" s="7">
        <f>IFERROR(IF(VLOOKUP($B774, '[2]Official Price List'!$B$1:$N$1800, 10, FALSE)=0, "", VLOOKUP($B774, '[2]Official Price List'!$B$1:$N$1800, 10, FALSE)), "")</f>
        <v>10</v>
      </c>
      <c r="H774" s="8" t="str">
        <f>IFERROR(VLOOKUP($B774, '[2]Official Price List'!$B$1:$N$1800, 11, FALSE), "")</f>
        <v>00671436225611</v>
      </c>
      <c r="I774" s="8">
        <f>IFERROR(VLOOKUP($B774, '[2]Official Price List'!$B$1:$N$1800, 12, FALSE), "")</f>
        <v>0</v>
      </c>
    </row>
    <row r="775" spans="1:9" x14ac:dyDescent="0.25">
      <c r="A775" s="5"/>
      <c r="B775" s="1" t="str">
        <f>IF('[2]Official Price List'!B771="", "", '[2]Official Price List'!B771)</f>
        <v>OB-205</v>
      </c>
      <c r="C775" s="1" t="str">
        <f>IF('[2]Official Price List'!C771="", "", '[2]Official Price List'!C771)</f>
        <v>SPECIALTY PRODUCTS</v>
      </c>
      <c r="D775" s="1" t="str">
        <f>IF('[2]Official Price List'!G771="", "", '[2]Official Price List'!G771)</f>
        <v>OUTLET BOX, WHITE, W/MIP VALVES, RIGHT OUTLT ASSEMBLED</v>
      </c>
      <c r="E775" s="6">
        <f>IFERROR(VLOOKUP($B775, '[2]Official Price List'!$B$1:$F$1800, IF(LEFT($A$1, 4)="West", 3, IF(LEFT($A$1,4)="East", 4, 5)), FALSE), "")</f>
        <v>31.163217614145406</v>
      </c>
      <c r="F775" s="7" t="str">
        <f>IFERROR(VLOOKUP($B775, '[2]Official Price List'!$B$1:$N$1800, 9, FALSE), "")</f>
        <v>EA</v>
      </c>
      <c r="G775" s="7">
        <f>IFERROR(IF(VLOOKUP($B775, '[2]Official Price List'!$B$1:$N$1800, 10, FALSE)=0, "", VLOOKUP($B775, '[2]Official Price List'!$B$1:$N$1800, 10, FALSE)), "")</f>
        <v>10</v>
      </c>
      <c r="H775" s="8" t="str">
        <f>IFERROR(VLOOKUP($B775, '[2]Official Price List'!$B$1:$N$1800, 11, FALSE), "")</f>
        <v>671436101731</v>
      </c>
      <c r="I775" s="8">
        <f>IFERROR(VLOOKUP($B775, '[2]Official Price List'!$B$1:$N$1800, 12, FALSE), "")</f>
        <v>0</v>
      </c>
    </row>
    <row r="776" spans="1:9" x14ac:dyDescent="0.25">
      <c r="A776" s="5"/>
      <c r="B776" s="1" t="str">
        <f>IF('[2]Official Price List'!B772="", "", '[2]Official Price List'!B772)</f>
        <v>OB-2051</v>
      </c>
      <c r="C776" s="1" t="str">
        <f>IF('[2]Official Price List'!C772="", "", '[2]Official Price List'!C772)</f>
        <v>SPECIALTY PRODUCTS</v>
      </c>
      <c r="D776" s="1" t="str">
        <f>IF('[2]Official Price List'!G772="", "", '[2]Official Price List'!G772)</f>
        <v>OUTLET BOX, WHITE KITEC VALVES, ASSEMBLED KAHUNA</v>
      </c>
      <c r="E776" s="6">
        <f>IFERROR(VLOOKUP($B776, '[2]Official Price List'!$B$1:$F$1800, IF(LEFT($A$1, 4)="West", 3, IF(LEFT($A$1,4)="East", 4, 5)), FALSE), "")</f>
        <v>51.938696023575666</v>
      </c>
      <c r="F776" s="7" t="str">
        <f>IFERROR(VLOOKUP($B776, '[2]Official Price List'!$B$1:$N$1800, 9, FALSE), "")</f>
        <v>EA</v>
      </c>
      <c r="G776" s="7">
        <f>IFERROR(IF(VLOOKUP($B776, '[2]Official Price List'!$B$1:$N$1800, 10, FALSE)=0, "", VLOOKUP($B776, '[2]Official Price List'!$B$1:$N$1800, 10, FALSE)), "")</f>
        <v>10</v>
      </c>
      <c r="H776" s="8" t="str">
        <f>IFERROR(VLOOKUP($B776, '[2]Official Price List'!$B$1:$N$1800, 11, FALSE), "")</f>
        <v>00671436225703</v>
      </c>
      <c r="I776" s="8">
        <f>IFERROR(VLOOKUP($B776, '[2]Official Price List'!$B$1:$N$1800, 12, FALSE), "")</f>
        <v>0</v>
      </c>
    </row>
    <row r="777" spans="1:9" x14ac:dyDescent="0.25">
      <c r="A777" s="5"/>
      <c r="B777" s="1" t="str">
        <f>IF('[2]Official Price List'!B773="", "", '[2]Official Price List'!B773)</f>
        <v>OB-2060</v>
      </c>
      <c r="C777" s="1" t="str">
        <f>IF('[2]Official Price List'!C773="", "", '[2]Official Price List'!C773)</f>
        <v>SPECIALTY PRODUCTS</v>
      </c>
      <c r="D777" s="1" t="str">
        <f>IF('[2]Official Price List'!G773="", "", '[2]Official Price List'!G773)</f>
        <v xml:space="preserve">KAHUNA OUTLET BOX, WHITE WIRSBO VALVES,UNASSEMBLED </v>
      </c>
      <c r="E777" s="6">
        <f>IFERROR(VLOOKUP($B777, '[2]Official Price List'!$B$1:$F$1800, IF(LEFT($A$1, 4)="West", 3, IF(LEFT($A$1,4)="East", 4, 5)), FALSE), "")</f>
        <v>42.849424219449922</v>
      </c>
      <c r="F777" s="7" t="str">
        <f>IFERROR(VLOOKUP($B777, '[2]Official Price List'!$B$1:$N$1800, 9, FALSE), "")</f>
        <v>EA</v>
      </c>
      <c r="G777" s="7">
        <f>IFERROR(IF(VLOOKUP($B777, '[2]Official Price List'!$B$1:$N$1800, 10, FALSE)=0, "", VLOOKUP($B777, '[2]Official Price List'!$B$1:$N$1800, 10, FALSE)), "")</f>
        <v>10</v>
      </c>
      <c r="H777" s="8" t="str">
        <f>IFERROR(VLOOKUP($B777, '[2]Official Price List'!$B$1:$N$1800, 11, FALSE), "")</f>
        <v>671436225765</v>
      </c>
      <c r="I777" s="8">
        <f>IFERROR(VLOOKUP($B777, '[2]Official Price List'!$B$1:$N$1800, 12, FALSE), "")</f>
        <v>0</v>
      </c>
    </row>
    <row r="778" spans="1:9" x14ac:dyDescent="0.25">
      <c r="A778" s="5"/>
      <c r="B778" s="1" t="str">
        <f>IF('[2]Official Price List'!B774="", "", '[2]Official Price List'!B774)</f>
        <v>OB-2060-C</v>
      </c>
      <c r="C778" s="1" t="str">
        <f>IF('[2]Official Price List'!C774="", "", '[2]Official Price List'!C774)</f>
        <v>SPECIALTY PRODUCTS</v>
      </c>
      <c r="D778" s="1" t="str">
        <f>IF('[2]Official Price List'!G774="", "", '[2]Official Price List'!G774)</f>
        <v>OUTLET BOX, WHITE WIRSBO VALVES,UNASSEMBLED W/CONDENSATE,KAHUNA</v>
      </c>
      <c r="E778" s="6">
        <f>IFERROR(VLOOKUP($B778, '[2]Official Price List'!$B$1:$F$1800, IF(LEFT($A$1, 4)="West", 3, IF(LEFT($A$1,4)="East", 4, 5)), FALSE), "")</f>
        <v>47.134366641394912</v>
      </c>
      <c r="F778" s="7" t="str">
        <f>IFERROR(VLOOKUP($B778, '[2]Official Price List'!$B$1:$N$1800, 9, FALSE), "")</f>
        <v>EA</v>
      </c>
      <c r="G778" s="7">
        <f>IFERROR(IF(VLOOKUP($B778, '[2]Official Price List'!$B$1:$N$1800, 10, FALSE)=0, "", VLOOKUP($B778, '[2]Official Price List'!$B$1:$N$1800, 10, FALSE)), "")</f>
        <v>10</v>
      </c>
      <c r="H778" s="8" t="str">
        <f>IFERROR(VLOOKUP($B778, '[2]Official Price List'!$B$1:$N$1800, 11, FALSE), "")</f>
        <v>671436225802</v>
      </c>
      <c r="I778" s="8">
        <f>IFERROR(VLOOKUP($B778, '[2]Official Price List'!$B$1:$N$1800, 12, FALSE), "")</f>
        <v>0</v>
      </c>
    </row>
    <row r="779" spans="1:9" x14ac:dyDescent="0.25">
      <c r="A779" s="5"/>
      <c r="B779" s="1" t="str">
        <f>IF('[2]Official Price List'!B775="", "", '[2]Official Price List'!B775)</f>
        <v>OB-2061</v>
      </c>
      <c r="C779" s="1" t="str">
        <f>IF('[2]Official Price List'!C775="", "", '[2]Official Price List'!C775)</f>
        <v>SPECIALTY PRODUCTS</v>
      </c>
      <c r="D779" s="1" t="str">
        <f>IF('[2]Official Price List'!G775="", "", '[2]Official Price List'!G775)</f>
        <v xml:space="preserve">KAHUNA OUTLET BOX, WHITE WIRSBO VALVES, ASSEMBLED </v>
      </c>
      <c r="E779" s="6">
        <f>IFERROR(VLOOKUP($B779, '[2]Official Price List'!$B$1:$F$1800, IF(LEFT($A$1, 4)="West", 3, IF(LEFT($A$1,4)="East", 4, 5)), FALSE), "")</f>
        <v>42.849424219449922</v>
      </c>
      <c r="F779" s="7" t="str">
        <f>IFERROR(VLOOKUP($B779, '[2]Official Price List'!$B$1:$N$1800, 9, FALSE), "")</f>
        <v>EA</v>
      </c>
      <c r="G779" s="7">
        <f>IFERROR(IF(VLOOKUP($B779, '[2]Official Price List'!$B$1:$N$1800, 10, FALSE)=0, "", VLOOKUP($B779, '[2]Official Price List'!$B$1:$N$1800, 10, FALSE)), "")</f>
        <v>10</v>
      </c>
      <c r="H779" s="8" t="str">
        <f>IFERROR(VLOOKUP($B779, '[2]Official Price List'!$B$1:$N$1800, 11, FALSE), "")</f>
        <v>671436225789</v>
      </c>
      <c r="I779" s="8">
        <f>IFERROR(VLOOKUP($B779, '[2]Official Price List'!$B$1:$N$1800, 12, FALSE), "")</f>
        <v>0</v>
      </c>
    </row>
    <row r="780" spans="1:9" x14ac:dyDescent="0.25">
      <c r="A780" s="5"/>
      <c r="B780" s="1" t="str">
        <f>IF('[2]Official Price List'!B776="", "", '[2]Official Price List'!B776)</f>
        <v>OB-2061-C</v>
      </c>
      <c r="C780" s="1" t="str">
        <f>IF('[2]Official Price List'!C776="", "", '[2]Official Price List'!C776)</f>
        <v>SPECIALTY PRODUCTS</v>
      </c>
      <c r="D780" s="1" t="str">
        <f>IF('[2]Official Price List'!G776="", "", '[2]Official Price List'!G776)</f>
        <v>OUTLET BOX, WHITE WIRSBO VALVES,ASSEMBLED W/CONDENSATE, KAHUNA</v>
      </c>
      <c r="E780" s="6">
        <f>IFERROR(VLOOKUP($B780, '[2]Official Price List'!$B$1:$F$1800, IF(LEFT($A$1, 4)="West", 3, IF(LEFT($A$1,4)="East", 4, 5)), FALSE), "")</f>
        <v>47.134366641394912</v>
      </c>
      <c r="F780" s="7" t="str">
        <f>IFERROR(VLOOKUP($B780, '[2]Official Price List'!$B$1:$N$1800, 9, FALSE), "")</f>
        <v>EA</v>
      </c>
      <c r="G780" s="7">
        <f>IFERROR(IF(VLOOKUP($B780, '[2]Official Price List'!$B$1:$N$1800, 10, FALSE)=0, "", VLOOKUP($B780, '[2]Official Price List'!$B$1:$N$1800, 10, FALSE)), "")</f>
        <v>10</v>
      </c>
      <c r="H780" s="8" t="str">
        <f>IFERROR(VLOOKUP($B780, '[2]Official Price List'!$B$1:$N$1800, 11, FALSE), "")</f>
        <v>671436225826</v>
      </c>
      <c r="I780" s="8">
        <f>IFERROR(VLOOKUP($B780, '[2]Official Price List'!$B$1:$N$1800, 12, FALSE), "")</f>
        <v>0</v>
      </c>
    </row>
    <row r="781" spans="1:9" x14ac:dyDescent="0.25">
      <c r="A781" s="5"/>
      <c r="B781" s="1" t="str">
        <f>IF('[2]Official Price List'!B777="", "", '[2]Official Price List'!B777)</f>
        <v>OB-2061-C-T</v>
      </c>
      <c r="C781" s="1" t="str">
        <f>IF('[2]Official Price List'!C777="", "", '[2]Official Price List'!C777)</f>
        <v>SPECIALTY PRODUCTS</v>
      </c>
      <c r="D781" s="1" t="str">
        <f>IF('[2]Official Price List'!G777="", "", '[2]Official Price List'!G777)</f>
        <v>OUTLET BOX, WHITE WIRSBO VALVES,ASSEMBLED W/CONDENSATE, KAHUNA</v>
      </c>
      <c r="E781" s="6">
        <f>IFERROR(VLOOKUP($B781, '[2]Official Price List'!$B$1:$F$1800, IF(LEFT($A$1, 4)="West", 3, IF(LEFT($A$1,4)="East", 4, 5)), FALSE), "")</f>
        <v>49.214366641394911</v>
      </c>
      <c r="F781" s="7" t="str">
        <f>IFERROR(VLOOKUP($B781, '[2]Official Price List'!$B$1:$N$1800, 9, FALSE), "")</f>
        <v>EA</v>
      </c>
      <c r="G781" s="7">
        <f>IFERROR(IF(VLOOKUP($B781, '[2]Official Price List'!$B$1:$N$1800, 10, FALSE)=0, "", VLOOKUP($B781, '[2]Official Price List'!$B$1:$N$1800, 10, FALSE)), "")</f>
        <v>10</v>
      </c>
      <c r="H781" s="8" t="str">
        <f>IFERROR(VLOOKUP($B781, '[2]Official Price List'!$B$1:$N$1800, 11, FALSE), "")</f>
        <v>671436225833</v>
      </c>
      <c r="I781" s="8">
        <f>IFERROR(VLOOKUP($B781, '[2]Official Price List'!$B$1:$N$1800, 12, FALSE), "")</f>
        <v>0</v>
      </c>
    </row>
    <row r="782" spans="1:9" x14ac:dyDescent="0.25">
      <c r="A782" s="5"/>
      <c r="B782" s="1" t="str">
        <f>IF('[2]Official Price List'!B778="", "", '[2]Official Price List'!B778)</f>
        <v>OB-2061-T</v>
      </c>
      <c r="C782" s="1" t="str">
        <f>IF('[2]Official Price List'!C778="", "", '[2]Official Price List'!C778)</f>
        <v>SPECIALTY PRODUCTS</v>
      </c>
      <c r="D782" s="1" t="str">
        <f>IF('[2]Official Price List'!G778="", "", '[2]Official Price List'!G778)</f>
        <v xml:space="preserve">KAHUNA OUTLET BOX, WHITE WIRSBO VALVES, ASSEMBLED </v>
      </c>
      <c r="E782" s="6">
        <f>IFERROR(VLOOKUP($B782, '[2]Official Price List'!$B$1:$F$1800, IF(LEFT($A$1, 4)="West", 3, IF(LEFT($A$1,4)="East", 4, 5)), FALSE), "")</f>
        <v>42.849424219449922</v>
      </c>
      <c r="F782" s="7" t="str">
        <f>IFERROR(VLOOKUP($B782, '[2]Official Price List'!$B$1:$N$1800, 9, FALSE), "")</f>
        <v>EA</v>
      </c>
      <c r="G782" s="7">
        <f>IFERROR(IF(VLOOKUP($B782, '[2]Official Price List'!$B$1:$N$1800, 10, FALSE)=0, "", VLOOKUP($B782, '[2]Official Price List'!$B$1:$N$1800, 10, FALSE)), "")</f>
        <v>10</v>
      </c>
      <c r="H782" s="8" t="str">
        <f>IFERROR(VLOOKUP($B782, '[2]Official Price List'!$B$1:$N$1800, 11, FALSE), "")</f>
        <v>671436225796</v>
      </c>
      <c r="I782" s="8">
        <f>IFERROR(VLOOKUP($B782, '[2]Official Price List'!$B$1:$N$1800, 12, FALSE), "")</f>
        <v>0</v>
      </c>
    </row>
    <row r="783" spans="1:9" x14ac:dyDescent="0.25">
      <c r="A783" s="5"/>
      <c r="B783" s="1" t="str">
        <f>IF('[2]Official Price List'!B779="", "", '[2]Official Price List'!B779)</f>
        <v>OB-207</v>
      </c>
      <c r="C783" s="1" t="str">
        <f>IF('[2]Official Price List'!C779="", "", '[2]Official Price List'!C779)</f>
        <v>SPECIALTY PRODUCTS</v>
      </c>
      <c r="D783" s="1" t="str">
        <f>IF('[2]Official Price List'!G779="", "", '[2]Official Price List'!G779)</f>
        <v>OUTLET BOX, WHITE, CENTER OUTLET, W/ MIP VALVE &amp; WH ARRESTER, ASSEMBLED</v>
      </c>
      <c r="E783" s="6">
        <f>IFERROR(VLOOKUP($B783, '[2]Official Price List'!$B$1:$F$1800, IF(LEFT($A$1, 4)="West", 3, IF(LEFT($A$1,4)="East", 4, 5)), FALSE), "")</f>
        <v>68.429232011060947</v>
      </c>
      <c r="F783" s="7" t="str">
        <f>IFERROR(VLOOKUP($B783, '[2]Official Price List'!$B$1:$N$1800, 9, FALSE), "")</f>
        <v>EA</v>
      </c>
      <c r="G783" s="7">
        <f>IFERROR(IF(VLOOKUP($B783, '[2]Official Price List'!$B$1:$N$1800, 10, FALSE)=0, "", VLOOKUP($B783, '[2]Official Price List'!$B$1:$N$1800, 10, FALSE)), "")</f>
        <v>10</v>
      </c>
      <c r="H783" s="8" t="str">
        <f>IFERROR(VLOOKUP($B783, '[2]Official Price List'!$B$1:$N$1800, 11, FALSE), "")</f>
        <v>671436212697</v>
      </c>
      <c r="I783" s="8">
        <f>IFERROR(VLOOKUP($B783, '[2]Official Price List'!$B$1:$N$1800, 12, FALSE), "")</f>
        <v>0</v>
      </c>
    </row>
    <row r="784" spans="1:9" x14ac:dyDescent="0.25">
      <c r="A784" s="5"/>
      <c r="B784" s="1" t="str">
        <f>IF('[2]Official Price List'!B780="", "", '[2]Official Price List'!B780)</f>
        <v>OB-2070</v>
      </c>
      <c r="C784" s="1" t="str">
        <f>IF('[2]Official Price List'!C780="", "", '[2]Official Price List'!C780)</f>
        <v>SPECIALTY PRODUCTS</v>
      </c>
      <c r="D784" s="1" t="str">
        <f>IF('[2]Official Price List'!G780="", "", '[2]Official Price List'!G780)</f>
        <v>KAHUNA OUTLET BOX, WHITE VIEGA VALVES, NO H-ARREST UNASSEMBLED</v>
      </c>
      <c r="E784" s="6">
        <f>IFERROR(VLOOKUP($B784, '[2]Official Price List'!$B$1:$F$1800, IF(LEFT($A$1, 4)="West", 3, IF(LEFT($A$1,4)="East", 4, 5)), FALSE), "")</f>
        <v>46.744826421218107</v>
      </c>
      <c r="F784" s="7" t="str">
        <f>IFERROR(VLOOKUP($B784, '[2]Official Price List'!$B$1:$N$1800, 9, FALSE), "")</f>
        <v>EA</v>
      </c>
      <c r="G784" s="7">
        <f>IFERROR(IF(VLOOKUP($B784, '[2]Official Price List'!$B$1:$N$1800, 10, FALSE)=0, "", VLOOKUP($B784, '[2]Official Price List'!$B$1:$N$1800, 10, FALSE)), "")</f>
        <v>10</v>
      </c>
      <c r="H784" s="8" t="str">
        <f>IFERROR(VLOOKUP($B784, '[2]Official Price List'!$B$1:$N$1800, 11, FALSE), "")</f>
        <v>671436248962</v>
      </c>
      <c r="I784" s="8">
        <f>IFERROR(VLOOKUP($B784, '[2]Official Price List'!$B$1:$N$1800, 12, FALSE), "")</f>
        <v>0</v>
      </c>
    </row>
    <row r="785" spans="1:9" x14ac:dyDescent="0.25">
      <c r="A785" s="5"/>
      <c r="B785" s="1" t="str">
        <f>IF('[2]Official Price List'!B781="", "", '[2]Official Price List'!B781)</f>
        <v>OB-2070-C</v>
      </c>
      <c r="C785" s="1" t="str">
        <f>IF('[2]Official Price List'!C781="", "", '[2]Official Price List'!C781)</f>
        <v>SPECIALTY PRODUCTS</v>
      </c>
      <c r="D785" s="1" t="str">
        <f>IF('[2]Official Price List'!G781="", "", '[2]Official Price List'!G781)</f>
        <v>OUTLET BOX, WHITE VIEGA VALVES,UNASSEM W/CONDENSATE, KAHUNA</v>
      </c>
      <c r="E785" s="6">
        <f>IFERROR(VLOOKUP($B785, '[2]Official Price List'!$B$1:$F$1800, IF(LEFT($A$1, 4)="West", 3, IF(LEFT($A$1,4)="East", 4, 5)), FALSE), "")</f>
        <v>46.744826421218107</v>
      </c>
      <c r="F785" s="7" t="str">
        <f>IFERROR(VLOOKUP($B785, '[2]Official Price List'!$B$1:$N$1800, 9, FALSE), "")</f>
        <v>EA</v>
      </c>
      <c r="G785" s="7">
        <f>IFERROR(IF(VLOOKUP($B785, '[2]Official Price List'!$B$1:$N$1800, 10, FALSE)=0, "", VLOOKUP($B785, '[2]Official Price List'!$B$1:$N$1800, 10, FALSE)), "")</f>
        <v>10</v>
      </c>
      <c r="H785" s="8" t="str">
        <f>IFERROR(VLOOKUP($B785, '[2]Official Price List'!$B$1:$N$1800, 11, FALSE), "")</f>
        <v>671436248986</v>
      </c>
      <c r="I785" s="8">
        <f>IFERROR(VLOOKUP($B785, '[2]Official Price List'!$B$1:$N$1800, 12, FALSE), "")</f>
        <v>0</v>
      </c>
    </row>
    <row r="786" spans="1:9" x14ac:dyDescent="0.25">
      <c r="A786" s="5"/>
      <c r="B786" s="1" t="str">
        <f>IF('[2]Official Price List'!B782="", "", '[2]Official Price List'!B782)</f>
        <v>OB-2070-C-T</v>
      </c>
      <c r="C786" s="1" t="str">
        <f>IF('[2]Official Price List'!C782="", "", '[2]Official Price List'!C782)</f>
        <v>SPECIALTY PRODUCTS</v>
      </c>
      <c r="D786" s="1" t="str">
        <f>IF('[2]Official Price List'!G782="", "", '[2]Official Price List'!G782)</f>
        <v>OUTLET BOX, WHITE VIEGA VALVES,UNASSEM W/CONDEN,KAHUNA, TP</v>
      </c>
      <c r="E786" s="6">
        <f>IFERROR(VLOOKUP($B786, '[2]Official Price List'!$B$1:$F$1800, IF(LEFT($A$1, 4)="West", 3, IF(LEFT($A$1,4)="East", 4, 5)), FALSE), "")</f>
        <v>46.744826421218107</v>
      </c>
      <c r="F786" s="7" t="str">
        <f>IFERROR(VLOOKUP($B786, '[2]Official Price List'!$B$1:$N$1800, 9, FALSE), "")</f>
        <v>EA</v>
      </c>
      <c r="G786" s="7">
        <f>IFERROR(IF(VLOOKUP($B786, '[2]Official Price List'!$B$1:$N$1800, 10, FALSE)=0, "", VLOOKUP($B786, '[2]Official Price List'!$B$1:$N$1800, 10, FALSE)), "")</f>
        <v>10</v>
      </c>
      <c r="H786" s="8" t="str">
        <f>IFERROR(VLOOKUP($B786, '[2]Official Price List'!$B$1:$N$1800, 11, FALSE), "")</f>
        <v>00671436249020</v>
      </c>
      <c r="I786" s="8">
        <f>IFERROR(VLOOKUP($B786, '[2]Official Price List'!$B$1:$N$1800, 12, FALSE), "")</f>
        <v>0</v>
      </c>
    </row>
    <row r="787" spans="1:9" x14ac:dyDescent="0.25">
      <c r="A787" s="5"/>
      <c r="B787" s="1" t="str">
        <f>IF('[2]Official Price List'!B783="", "", '[2]Official Price List'!B783)</f>
        <v>OB-2070-T</v>
      </c>
      <c r="C787" s="1" t="str">
        <f>IF('[2]Official Price List'!C783="", "", '[2]Official Price List'!C783)</f>
        <v>SPECIALTY PRODUCTS</v>
      </c>
      <c r="D787" s="1" t="str">
        <f>IF('[2]Official Price List'!G783="", "", '[2]Official Price List'!G783)</f>
        <v>OUTLET BOX, WHITE VIEGA VALVES,UNASSEM TRACT PACK, KAHUNA</v>
      </c>
      <c r="E787" s="6">
        <f>IFERROR(VLOOKUP($B787, '[2]Official Price List'!$B$1:$F$1800, IF(LEFT($A$1, 4)="West", 3, IF(LEFT($A$1,4)="East", 4, 5)), FALSE), "")</f>
        <v>46.744826421218107</v>
      </c>
      <c r="F787" s="7" t="str">
        <f>IFERROR(VLOOKUP($B787, '[2]Official Price List'!$B$1:$N$1800, 9, FALSE), "")</f>
        <v>EA</v>
      </c>
      <c r="G787" s="7">
        <f>IFERROR(IF(VLOOKUP($B787, '[2]Official Price List'!$B$1:$N$1800, 10, FALSE)=0, "", VLOOKUP($B787, '[2]Official Price List'!$B$1:$N$1800, 10, FALSE)), "")</f>
        <v>10</v>
      </c>
      <c r="H787" s="8" t="str">
        <f>IFERROR(VLOOKUP($B787, '[2]Official Price List'!$B$1:$N$1800, 11, FALSE), "")</f>
        <v>00671436249006</v>
      </c>
      <c r="I787" s="8">
        <f>IFERROR(VLOOKUP($B787, '[2]Official Price List'!$B$1:$N$1800, 12, FALSE), "")</f>
        <v>0</v>
      </c>
    </row>
    <row r="788" spans="1:9" x14ac:dyDescent="0.25">
      <c r="A788" s="5"/>
      <c r="B788" s="1" t="str">
        <f>IF('[2]Official Price List'!B784="", "", '[2]Official Price List'!B784)</f>
        <v>OB-2071</v>
      </c>
      <c r="C788" s="1" t="str">
        <f>IF('[2]Official Price List'!C784="", "", '[2]Official Price List'!C784)</f>
        <v>SPECIALTY PRODUCTS</v>
      </c>
      <c r="D788" s="1" t="str">
        <f>IF('[2]Official Price List'!G784="", "", '[2]Official Price List'!G784)</f>
        <v xml:space="preserve">KAHUNA OUTLET BOX, WHITE VIEGA VALVES, ASSEMBLED </v>
      </c>
      <c r="E788" s="6">
        <f>IFERROR(VLOOKUP($B788, '[2]Official Price List'!$B$1:$F$1800, IF(LEFT($A$1, 4)="West", 3, IF(LEFT($A$1,4)="East", 4, 5)), FALSE), "")</f>
        <v>46.744826421218107</v>
      </c>
      <c r="F788" s="7" t="str">
        <f>IFERROR(VLOOKUP($B788, '[2]Official Price List'!$B$1:$N$1800, 9, FALSE), "")</f>
        <v>EA</v>
      </c>
      <c r="G788" s="7">
        <f>IFERROR(IF(VLOOKUP($B788, '[2]Official Price List'!$B$1:$N$1800, 10, FALSE)=0, "", VLOOKUP($B788, '[2]Official Price List'!$B$1:$N$1800, 10, FALSE)), "")</f>
        <v>10</v>
      </c>
      <c r="H788" s="8" t="str">
        <f>IFERROR(VLOOKUP($B788, '[2]Official Price List'!$B$1:$N$1800, 11, FALSE), "")</f>
        <v>671436248979</v>
      </c>
      <c r="I788" s="8">
        <f>IFERROR(VLOOKUP($B788, '[2]Official Price List'!$B$1:$N$1800, 12, FALSE), "")</f>
        <v>0</v>
      </c>
    </row>
    <row r="789" spans="1:9" x14ac:dyDescent="0.25">
      <c r="A789" s="5"/>
      <c r="B789" s="1" t="str">
        <f>IF('[2]Official Price List'!B785="", "", '[2]Official Price List'!B785)</f>
        <v>OB-2071-C</v>
      </c>
      <c r="C789" s="1" t="str">
        <f>IF('[2]Official Price List'!C785="", "", '[2]Official Price List'!C785)</f>
        <v>SPECIALTY PRODUCTS</v>
      </c>
      <c r="D789" s="1" t="str">
        <f>IF('[2]Official Price List'!G785="", "", '[2]Official Price List'!G785)</f>
        <v>OUTLET BOX, WHITE VIEGA VALVES, ASSEMBLED W/CONDENSATE, KAHUNA</v>
      </c>
      <c r="E789" s="6">
        <f>IFERROR(VLOOKUP($B789, '[2]Official Price List'!$B$1:$F$1800, IF(LEFT($A$1, 4)="West", 3, IF(LEFT($A$1,4)="East", 4, 5)), FALSE), "")</f>
        <v>46.744826421218107</v>
      </c>
      <c r="F789" s="7" t="str">
        <f>IFERROR(VLOOKUP($B789, '[2]Official Price List'!$B$1:$N$1800, 9, FALSE), "")</f>
        <v>EA</v>
      </c>
      <c r="G789" s="7">
        <f>IFERROR(IF(VLOOKUP($B789, '[2]Official Price List'!$B$1:$N$1800, 10, FALSE)=0, "", VLOOKUP($B789, '[2]Official Price List'!$B$1:$N$1800, 10, FALSE)), "")</f>
        <v>10</v>
      </c>
      <c r="H789" s="8" t="str">
        <f>IFERROR(VLOOKUP($B789, '[2]Official Price List'!$B$1:$N$1800, 11, FALSE), "")</f>
        <v>671436248993</v>
      </c>
      <c r="I789" s="8">
        <f>IFERROR(VLOOKUP($B789, '[2]Official Price List'!$B$1:$N$1800, 12, FALSE), "")</f>
        <v>0</v>
      </c>
    </row>
    <row r="790" spans="1:9" x14ac:dyDescent="0.25">
      <c r="A790" s="5"/>
      <c r="B790" s="1" t="str">
        <f>IF('[2]Official Price List'!B786="", "", '[2]Official Price List'!B786)</f>
        <v>OB-2071-C-T</v>
      </c>
      <c r="C790" s="1" t="str">
        <f>IF('[2]Official Price List'!C786="", "", '[2]Official Price List'!C786)</f>
        <v>SPECIALTY PRODUCTS</v>
      </c>
      <c r="D790" s="1" t="str">
        <f>IF('[2]Official Price List'!G786="", "", '[2]Official Price List'!G786)</f>
        <v>OUTLET BOX, WHITE VIEGA VALVES, ASSEMBLED W/CONDEN,KAHUNA, TP</v>
      </c>
      <c r="E790" s="6">
        <f>IFERROR(VLOOKUP($B790, '[2]Official Price List'!$B$1:$F$1800, IF(LEFT($A$1, 4)="West", 3, IF(LEFT($A$1,4)="East", 4, 5)), FALSE), "")</f>
        <v>46.744826421218107</v>
      </c>
      <c r="F790" s="7" t="str">
        <f>IFERROR(VLOOKUP($B790, '[2]Official Price List'!$B$1:$N$1800, 9, FALSE), "")</f>
        <v>EA</v>
      </c>
      <c r="G790" s="7">
        <f>IFERROR(IF(VLOOKUP($B790, '[2]Official Price List'!$B$1:$N$1800, 10, FALSE)=0, "", VLOOKUP($B790, '[2]Official Price List'!$B$1:$N$1800, 10, FALSE)), "")</f>
        <v>10</v>
      </c>
      <c r="H790" s="8" t="str">
        <f>IFERROR(VLOOKUP($B790, '[2]Official Price List'!$B$1:$N$1800, 11, FALSE), "")</f>
        <v>00671436249037</v>
      </c>
      <c r="I790" s="8">
        <f>IFERROR(VLOOKUP($B790, '[2]Official Price List'!$B$1:$N$1800, 12, FALSE), "")</f>
        <v>0</v>
      </c>
    </row>
    <row r="791" spans="1:9" x14ac:dyDescent="0.25">
      <c r="A791" s="5"/>
      <c r="B791" s="1" t="str">
        <f>IF('[2]Official Price List'!B787="", "", '[2]Official Price List'!B787)</f>
        <v>OB-2071-T</v>
      </c>
      <c r="C791" s="1" t="str">
        <f>IF('[2]Official Price List'!C787="", "", '[2]Official Price List'!C787)</f>
        <v>SPECIALTY PRODUCTS</v>
      </c>
      <c r="D791" s="1" t="str">
        <f>IF('[2]Official Price List'!G787="", "", '[2]Official Price List'!G787)</f>
        <v>OUTLET BOX, WHITE VIEGA VALVES, ASSEMBLED TRACT PACK, KAHUNA</v>
      </c>
      <c r="E791" s="6">
        <f>IFERROR(VLOOKUP($B791, '[2]Official Price List'!$B$1:$F$1800, IF(LEFT($A$1, 4)="West", 3, IF(LEFT($A$1,4)="East", 4, 5)), FALSE), "")</f>
        <v>46.744826421218107</v>
      </c>
      <c r="F791" s="7" t="str">
        <f>IFERROR(VLOOKUP($B791, '[2]Official Price List'!$B$1:$N$1800, 9, FALSE), "")</f>
        <v>EA</v>
      </c>
      <c r="G791" s="7">
        <f>IFERROR(IF(VLOOKUP($B791, '[2]Official Price List'!$B$1:$N$1800, 10, FALSE)=0, "", VLOOKUP($B791, '[2]Official Price List'!$B$1:$N$1800, 10, FALSE)), "")</f>
        <v>10</v>
      </c>
      <c r="H791" s="8" t="str">
        <f>IFERROR(VLOOKUP($B791, '[2]Official Price List'!$B$1:$N$1800, 11, FALSE), "")</f>
        <v>00671436249013</v>
      </c>
      <c r="I791" s="8">
        <f>IFERROR(VLOOKUP($B791, '[2]Official Price List'!$B$1:$N$1800, 12, FALSE), "")</f>
        <v>0</v>
      </c>
    </row>
    <row r="792" spans="1:9" x14ac:dyDescent="0.25">
      <c r="A792" s="5"/>
      <c r="B792" s="1" t="str">
        <f>IF('[2]Official Price List'!B788="", "", '[2]Official Price List'!B788)</f>
        <v>OB-207-T</v>
      </c>
      <c r="C792" s="1" t="str">
        <f>IF('[2]Official Price List'!C788="", "", '[2]Official Price List'!C788)</f>
        <v>SPECIALTY PRODUCTS</v>
      </c>
      <c r="D792" s="1" t="str">
        <f>IF('[2]Official Price List'!G788="", "", '[2]Official Price List'!G788)</f>
        <v>OUTLET BOX, WHITE, CENTER OUTLET, W/ MIP VALVE &amp; WH ARRESTER, ASSEMBLED</v>
      </c>
      <c r="E792" s="6">
        <f>IFERROR(VLOOKUP($B792, '[2]Official Price List'!$B$1:$F$1800, IF(LEFT($A$1, 4)="West", 3, IF(LEFT($A$1,4)="East", 4, 5)), FALSE), "")</f>
        <v>68.429232011060947</v>
      </c>
      <c r="F792" s="7" t="str">
        <f>IFERROR(VLOOKUP($B792, '[2]Official Price List'!$B$1:$N$1800, 9, FALSE), "")</f>
        <v>EA</v>
      </c>
      <c r="G792" s="7">
        <f>IFERROR(IF(VLOOKUP($B792, '[2]Official Price List'!$B$1:$N$1800, 10, FALSE)=0, "", VLOOKUP($B792, '[2]Official Price List'!$B$1:$N$1800, 10, FALSE)), "")</f>
        <v>10</v>
      </c>
      <c r="H792" s="8" t="str">
        <f>IFERROR(VLOOKUP($B792, '[2]Official Price List'!$B$1:$N$1800, 11, FALSE), "")</f>
        <v>671436212833</v>
      </c>
      <c r="I792" s="8">
        <f>IFERROR(VLOOKUP($B792, '[2]Official Price List'!$B$1:$N$1800, 12, FALSE), "")</f>
        <v>0</v>
      </c>
    </row>
    <row r="793" spans="1:9" x14ac:dyDescent="0.25">
      <c r="A793" s="5"/>
      <c r="B793" s="1" t="str">
        <f>IF('[2]Official Price List'!B789="", "", '[2]Official Price List'!B789)</f>
        <v>OB-207-TOP</v>
      </c>
      <c r="C793" s="1" t="str">
        <f>IF('[2]Official Price List'!C789="", "", '[2]Official Price List'!C789)</f>
        <v>SPECIALTY PRODUCTS</v>
      </c>
      <c r="D793" s="1" t="str">
        <f>IF('[2]Official Price List'!G789="", "", '[2]Official Price List'!G789)</f>
        <v xml:space="preserve">OUTLET BOX, WHITE, MIP H A. TOP MOUNT, ASSEMBLED </v>
      </c>
      <c r="E793" s="6">
        <f>IFERROR(VLOOKUP($B793, '[2]Official Price List'!$B$1:$F$1800, IF(LEFT($A$1, 4)="West", 3, IF(LEFT($A$1,4)="East", 4, 5)), FALSE), "")</f>
        <v>68.429232011060947</v>
      </c>
      <c r="F793" s="7" t="str">
        <f>IFERROR(VLOOKUP($B793, '[2]Official Price List'!$B$1:$N$1800, 9, FALSE), "")</f>
        <v>EA</v>
      </c>
      <c r="G793" s="7">
        <f>IFERROR(IF(VLOOKUP($B793, '[2]Official Price List'!$B$1:$N$1800, 10, FALSE)=0, "", VLOOKUP($B793, '[2]Official Price List'!$B$1:$N$1800, 10, FALSE)), "")</f>
        <v>10</v>
      </c>
      <c r="H793" s="8" t="str">
        <f>IFERROR(VLOOKUP($B793, '[2]Official Price List'!$B$1:$N$1800, 11, FALSE), "")</f>
        <v>00671436234910</v>
      </c>
      <c r="I793" s="8">
        <f>IFERROR(VLOOKUP($B793, '[2]Official Price List'!$B$1:$N$1800, 12, FALSE), "")</f>
        <v>0</v>
      </c>
    </row>
    <row r="794" spans="1:9" x14ac:dyDescent="0.25">
      <c r="A794" s="5"/>
      <c r="B794" s="1" t="str">
        <f>IF('[2]Official Price List'!B790="", "", '[2]Official Price List'!B790)</f>
        <v>OB-207-TOP-T</v>
      </c>
      <c r="C794" s="1" t="str">
        <f>IF('[2]Official Price List'!C790="", "", '[2]Official Price List'!C790)</f>
        <v>SPECIALTY PRODUCTS</v>
      </c>
      <c r="D794" s="1" t="str">
        <f>IF('[2]Official Price List'!G790="", "", '[2]Official Price List'!G790)</f>
        <v>OUTLET BOX, WHITE, CENTER OUTLET, W/ MIP VALVE &amp; WH ARRESTER, ASSEMBLED</v>
      </c>
      <c r="E794" s="6">
        <f>IFERROR(VLOOKUP($B794, '[2]Official Price List'!$B$1:$F$1800, IF(LEFT($A$1, 4)="West", 3, IF(LEFT($A$1,4)="East", 4, 5)), FALSE), "")</f>
        <v>68.429232011060947</v>
      </c>
      <c r="F794" s="7" t="str">
        <f>IFERROR(VLOOKUP($B794, '[2]Official Price List'!$B$1:$N$1800, 9, FALSE), "")</f>
        <v>EA</v>
      </c>
      <c r="G794" s="7">
        <f>IFERROR(IF(VLOOKUP($B794, '[2]Official Price List'!$B$1:$N$1800, 10, FALSE)=0, "", VLOOKUP($B794, '[2]Official Price List'!$B$1:$N$1800, 10, FALSE)), "")</f>
        <v>10</v>
      </c>
      <c r="H794" s="8" t="str">
        <f>IFERROR(VLOOKUP($B794, '[2]Official Price List'!$B$1:$N$1800, 11, FALSE), "")</f>
        <v>671436244513</v>
      </c>
      <c r="I794" s="8">
        <f>IFERROR(VLOOKUP($B794, '[2]Official Price List'!$B$1:$N$1800, 12, FALSE), "")</f>
        <v>0</v>
      </c>
    </row>
    <row r="795" spans="1:9" x14ac:dyDescent="0.25">
      <c r="A795" s="5"/>
      <c r="B795" s="1" t="str">
        <f>IF('[2]Official Price List'!B791="", "", '[2]Official Price List'!B791)</f>
        <v>OB-209</v>
      </c>
      <c r="C795" s="1" t="str">
        <f>IF('[2]Official Price List'!C791="", "", '[2]Official Price List'!C791)</f>
        <v>SPECIALTY PRODUCTS</v>
      </c>
      <c r="D795" s="1" t="str">
        <f>IF('[2]Official Price List'!G791="", "", '[2]Official Price List'!G791)</f>
        <v>OUTLET BOX, WHITE, MIP VALVE WITH WATER HAMMER ARRESTOR, LEFT, ASSEM</v>
      </c>
      <c r="E795" s="6">
        <f>IFERROR(VLOOKUP($B795, '[2]Official Price List'!$B$1:$F$1800, IF(LEFT($A$1, 4)="West", 3, IF(LEFT($A$1,4)="East", 4, 5)), FALSE), "")</f>
        <v>68.429232011060947</v>
      </c>
      <c r="F795" s="7" t="str">
        <f>IFERROR(VLOOKUP($B795, '[2]Official Price List'!$B$1:$N$1800, 9, FALSE), "")</f>
        <v>EA</v>
      </c>
      <c r="G795" s="7">
        <f>IFERROR(IF(VLOOKUP($B795, '[2]Official Price List'!$B$1:$N$1800, 10, FALSE)=0, "", VLOOKUP($B795, '[2]Official Price List'!$B$1:$N$1800, 10, FALSE)), "")</f>
        <v>10</v>
      </c>
      <c r="H795" s="8" t="str">
        <f>IFERROR(VLOOKUP($B795, '[2]Official Price List'!$B$1:$N$1800, 11, FALSE), "")</f>
        <v>671436213106</v>
      </c>
      <c r="I795" s="8">
        <f>IFERROR(VLOOKUP($B795, '[2]Official Price List'!$B$1:$N$1800, 12, FALSE), "")</f>
        <v>0</v>
      </c>
    </row>
    <row r="796" spans="1:9" x14ac:dyDescent="0.25">
      <c r="A796" s="5"/>
      <c r="B796" s="1" t="str">
        <f>IF('[2]Official Price List'!B792="", "", '[2]Official Price List'!B792)</f>
        <v>OB-210</v>
      </c>
      <c r="C796" s="1" t="str">
        <f>IF('[2]Official Price List'!C792="", "", '[2]Official Price List'!C792)</f>
        <v>SPECIALTY PRODUCTS</v>
      </c>
      <c r="D796" s="1" t="str">
        <f>IF('[2]Official Price List'!G792="", "", '[2]Official Price List'!G792)</f>
        <v>OUTLET BOX, WHITE, MIP VALVE WITH WATER HAMMER ARRESTER, UNASSEMBLED</v>
      </c>
      <c r="E796" s="6">
        <f>IFERROR(VLOOKUP($B796, '[2]Official Price List'!$B$1:$F$1800, IF(LEFT($A$1, 4)="West", 3, IF(LEFT($A$1,4)="East", 4, 5)), FALSE), "")</f>
        <v>68.429232011060947</v>
      </c>
      <c r="F796" s="7" t="str">
        <f>IFERROR(VLOOKUP($B796, '[2]Official Price List'!$B$1:$N$1800, 9, FALSE), "")</f>
        <v>EA</v>
      </c>
      <c r="G796" s="7">
        <f>IFERROR(IF(VLOOKUP($B796, '[2]Official Price List'!$B$1:$N$1800, 10, FALSE)=0, "", VLOOKUP($B796, '[2]Official Price List'!$B$1:$N$1800, 10, FALSE)), "")</f>
        <v>10</v>
      </c>
      <c r="H796" s="8" t="str">
        <f>IFERROR(VLOOKUP($B796, '[2]Official Price List'!$B$1:$N$1800, 11, FALSE), "")</f>
        <v>671436213120</v>
      </c>
      <c r="I796" s="8">
        <f>IFERROR(VLOOKUP($B796, '[2]Official Price List'!$B$1:$N$1800, 12, FALSE), "")</f>
        <v>0</v>
      </c>
    </row>
    <row r="797" spans="1:9" x14ac:dyDescent="0.25">
      <c r="A797" s="5"/>
      <c r="B797" s="1" t="str">
        <f>IF('[2]Official Price List'!B793="", "", '[2]Official Price List'!B793)</f>
        <v>OB-210-T</v>
      </c>
      <c r="C797" s="1" t="str">
        <f>IF('[2]Official Price List'!C793="", "", '[2]Official Price List'!C793)</f>
        <v>SPECIALTY PRODUCTS</v>
      </c>
      <c r="D797" s="1" t="str">
        <f>IF('[2]Official Price List'!G793="", "", '[2]Official Price List'!G793)</f>
        <v>OUTLET BOX, WHITE, MIP VALVE WITH WATER HAMMER ARRESTER, UNASSEMBLED</v>
      </c>
      <c r="E797" s="6">
        <f>IFERROR(VLOOKUP($B797, '[2]Official Price List'!$B$1:$F$1800, IF(LEFT($A$1, 4)="West", 3, IF(LEFT($A$1,4)="East", 4, 5)), FALSE), "")</f>
        <v>68.429232011060947</v>
      </c>
      <c r="F797" s="7" t="str">
        <f>IFERROR(VLOOKUP($B797, '[2]Official Price List'!$B$1:$N$1800, 9, FALSE), "")</f>
        <v>EA</v>
      </c>
      <c r="G797" s="7">
        <f>IFERROR(IF(VLOOKUP($B797, '[2]Official Price List'!$B$1:$N$1800, 10, FALSE)=0, "", VLOOKUP($B797, '[2]Official Price List'!$B$1:$N$1800, 10, FALSE)), "")</f>
        <v>10</v>
      </c>
      <c r="H797" s="8" t="str">
        <f>IFERROR(VLOOKUP($B797, '[2]Official Price List'!$B$1:$N$1800, 11, FALSE), "")</f>
        <v>671436213137</v>
      </c>
      <c r="I797" s="8">
        <f>IFERROR(VLOOKUP($B797, '[2]Official Price List'!$B$1:$N$1800, 12, FALSE), "")</f>
        <v>0</v>
      </c>
    </row>
    <row r="798" spans="1:9" x14ac:dyDescent="0.25">
      <c r="A798" s="5"/>
      <c r="B798" s="1" t="str">
        <f>IF('[2]Official Price List'!B794="", "", '[2]Official Price List'!B794)</f>
        <v>OB-211</v>
      </c>
      <c r="C798" s="1" t="str">
        <f>IF('[2]Official Price List'!C794="", "", '[2]Official Price List'!C794)</f>
        <v>SPECIALTY PRODUCTS</v>
      </c>
      <c r="D798" s="1" t="str">
        <f>IF('[2]Official Price List'!G794="", "", '[2]Official Price List'!G794)</f>
        <v>OUTLET BOX, WHITE, CPVC VALVE WITH WATER HAMMER ARRESTER, UNASSEMBLED</v>
      </c>
      <c r="E798" s="6">
        <f>IFERROR(VLOOKUP($B798, '[2]Official Price List'!$B$1:$F$1800, IF(LEFT($A$1, 4)="West", 3, IF(LEFT($A$1,4)="East", 4, 5)), FALSE), "")</f>
        <v>70.117239631827147</v>
      </c>
      <c r="F798" s="7" t="str">
        <f>IFERROR(VLOOKUP($B798, '[2]Official Price List'!$B$1:$N$1800, 9, FALSE), "")</f>
        <v>EA</v>
      </c>
      <c r="G798" s="7">
        <f>IFERROR(IF(VLOOKUP($B798, '[2]Official Price List'!$B$1:$N$1800, 10, FALSE)=0, "", VLOOKUP($B798, '[2]Official Price List'!$B$1:$N$1800, 10, FALSE)), "")</f>
        <v>10</v>
      </c>
      <c r="H798" s="8" t="str">
        <f>IFERROR(VLOOKUP($B798, '[2]Official Price List'!$B$1:$N$1800, 11, FALSE), "")</f>
        <v>671436213311</v>
      </c>
      <c r="I798" s="8">
        <f>IFERROR(VLOOKUP($B798, '[2]Official Price List'!$B$1:$N$1800, 12, FALSE), "")</f>
        <v>0</v>
      </c>
    </row>
    <row r="799" spans="1:9" x14ac:dyDescent="0.25">
      <c r="A799" s="5"/>
      <c r="B799" s="1" t="str">
        <f>IF('[2]Official Price List'!B795="", "", '[2]Official Price List'!B795)</f>
        <v>OB-2110</v>
      </c>
      <c r="C799" s="1" t="str">
        <f>IF('[2]Official Price List'!C795="", "", '[2]Official Price List'!C795)</f>
        <v>SPECIALTY PRODUCTS</v>
      </c>
      <c r="D799" s="1" t="str">
        <f>IF('[2]Official Price List'!G795="", "", '[2]Official Price List'!G795)</f>
        <v>KAHUNA OUTLET BOX, WHITE MIP VALVES,UNASSEMBLED W/HA,</v>
      </c>
      <c r="E799" s="6">
        <f>IFERROR(VLOOKUP($B799, '[2]Official Price List'!$B$1:$F$1800, IF(LEFT($A$1, 4)="West", 3, IF(LEFT($A$1,4)="East", 4, 5)), FALSE), "")</f>
        <v>71.15601355229866</v>
      </c>
      <c r="F799" s="7" t="str">
        <f>IFERROR(VLOOKUP($B799, '[2]Official Price List'!$B$1:$N$1800, 9, FALSE), "")</f>
        <v>EA</v>
      </c>
      <c r="G799" s="7">
        <f>IFERROR(IF(VLOOKUP($B799, '[2]Official Price List'!$B$1:$N$1800, 10, FALSE)=0, "", VLOOKUP($B799, '[2]Official Price List'!$B$1:$N$1800, 10, FALSE)), "")</f>
        <v>10</v>
      </c>
      <c r="H799" s="8" t="str">
        <f>IFERROR(VLOOKUP($B799, '[2]Official Price List'!$B$1:$N$1800, 11, FALSE), "")</f>
        <v>671436225840</v>
      </c>
      <c r="I799" s="8">
        <f>IFERROR(VLOOKUP($B799, '[2]Official Price List'!$B$1:$N$1800, 12, FALSE), "")</f>
        <v>0</v>
      </c>
    </row>
    <row r="800" spans="1:9" x14ac:dyDescent="0.25">
      <c r="A800" s="5"/>
      <c r="B800" s="1" t="str">
        <f>IF('[2]Official Price List'!B796="", "", '[2]Official Price List'!B796)</f>
        <v>OB-2110-C</v>
      </c>
      <c r="C800" s="1" t="str">
        <f>IF('[2]Official Price List'!C796="", "", '[2]Official Price List'!C796)</f>
        <v>SPECIALTY PRODUCTS</v>
      </c>
      <c r="D800" s="1" t="str">
        <f>IF('[2]Official Price List'!G796="", "", '[2]Official Price List'!G796)</f>
        <v>OUTLET BOX, WHITE MIP VALVES,UNASSEMBLED W/HA, CONDEN, KAHUNA</v>
      </c>
      <c r="E800" s="6">
        <f>IFERROR(VLOOKUP($B800, '[2]Official Price List'!$B$1:$F$1800, IF(LEFT($A$1, 4)="West", 3, IF(LEFT($A$1,4)="East", 4, 5)), FALSE), "")</f>
        <v>75.44095597424365</v>
      </c>
      <c r="F800" s="7" t="str">
        <f>IFERROR(VLOOKUP($B800, '[2]Official Price List'!$B$1:$N$1800, 9, FALSE), "")</f>
        <v>EA</v>
      </c>
      <c r="G800" s="7">
        <f>IFERROR(IF(VLOOKUP($B800, '[2]Official Price List'!$B$1:$N$1800, 10, FALSE)=0, "", VLOOKUP($B800, '[2]Official Price List'!$B$1:$N$1800, 10, FALSE)), "")</f>
        <v>10</v>
      </c>
      <c r="H800" s="8" t="str">
        <f>IFERROR(VLOOKUP($B800, '[2]Official Price List'!$B$1:$N$1800, 11, FALSE), "")</f>
        <v>671436225888</v>
      </c>
      <c r="I800" s="8">
        <f>IFERROR(VLOOKUP($B800, '[2]Official Price List'!$B$1:$N$1800, 12, FALSE), "")</f>
        <v>0</v>
      </c>
    </row>
    <row r="801" spans="1:9" x14ac:dyDescent="0.25">
      <c r="A801" s="5"/>
      <c r="B801" s="1" t="str">
        <f>IF('[2]Official Price List'!B797="", "", '[2]Official Price List'!B797)</f>
        <v>OB-2111</v>
      </c>
      <c r="C801" s="1" t="str">
        <f>IF('[2]Official Price List'!C797="", "", '[2]Official Price List'!C797)</f>
        <v>SPECIALTY PRODUCTS</v>
      </c>
      <c r="D801" s="1" t="str">
        <f>IF('[2]Official Price List'!G797="", "", '[2]Official Price List'!G797)</f>
        <v>KAHUNA OUTLET BOX, WHITE MIP VALVES, ASSEMBLED W/HA</v>
      </c>
      <c r="E801" s="6">
        <f>IFERROR(VLOOKUP($B801, '[2]Official Price List'!$B$1:$F$1800, IF(LEFT($A$1, 4)="West", 3, IF(LEFT($A$1,4)="East", 4, 5)), FALSE), "")</f>
        <v>71.15601355229866</v>
      </c>
      <c r="F801" s="7" t="str">
        <f>IFERROR(VLOOKUP($B801, '[2]Official Price List'!$B$1:$N$1800, 9, FALSE), "")</f>
        <v>EA</v>
      </c>
      <c r="G801" s="7">
        <f>IFERROR(IF(VLOOKUP($B801, '[2]Official Price List'!$B$1:$N$1800, 10, FALSE)=0, "", VLOOKUP($B801, '[2]Official Price List'!$B$1:$N$1800, 10, FALSE)), "")</f>
        <v>10</v>
      </c>
      <c r="H801" s="8" t="str">
        <f>IFERROR(VLOOKUP($B801, '[2]Official Price List'!$B$1:$N$1800, 11, FALSE), "")</f>
        <v>671436225864</v>
      </c>
      <c r="I801" s="8">
        <f>IFERROR(VLOOKUP($B801, '[2]Official Price List'!$B$1:$N$1800, 12, FALSE), "")</f>
        <v>0</v>
      </c>
    </row>
    <row r="802" spans="1:9" x14ac:dyDescent="0.25">
      <c r="A802" s="5"/>
      <c r="B802" s="1" t="str">
        <f>IF('[2]Official Price List'!B798="", "", '[2]Official Price List'!B798)</f>
        <v>OB-2111-C</v>
      </c>
      <c r="C802" s="1" t="str">
        <f>IF('[2]Official Price List'!C798="", "", '[2]Official Price List'!C798)</f>
        <v>SPECIALTY PRODUCTS</v>
      </c>
      <c r="D802" s="1" t="str">
        <f>IF('[2]Official Price List'!G798="", "", '[2]Official Price List'!G798)</f>
        <v>OUTLET BOX, WHITE MIP VALVES,ASSEMBLED W/HA, CONDEN, KAHUNA</v>
      </c>
      <c r="E802" s="6">
        <f>IFERROR(VLOOKUP($B802, '[2]Official Price List'!$B$1:$F$1800, IF(LEFT($A$1, 4)="West", 3, IF(LEFT($A$1,4)="East", 4, 5)), FALSE), "")</f>
        <v>75.440955974243664</v>
      </c>
      <c r="F802" s="7" t="str">
        <f>IFERROR(VLOOKUP($B802, '[2]Official Price List'!$B$1:$N$1800, 9, FALSE), "")</f>
        <v>EA</v>
      </c>
      <c r="G802" s="7">
        <f>IFERROR(IF(VLOOKUP($B802, '[2]Official Price List'!$B$1:$N$1800, 10, FALSE)=0, "", VLOOKUP($B802, '[2]Official Price List'!$B$1:$N$1800, 10, FALSE)), "")</f>
        <v>10</v>
      </c>
      <c r="H802" s="8" t="str">
        <f>IFERROR(VLOOKUP($B802, '[2]Official Price List'!$B$1:$N$1800, 11, FALSE), "")</f>
        <v>671436225901</v>
      </c>
      <c r="I802" s="8">
        <f>IFERROR(VLOOKUP($B802, '[2]Official Price List'!$B$1:$N$1800, 12, FALSE), "")</f>
        <v>0</v>
      </c>
    </row>
    <row r="803" spans="1:9" x14ac:dyDescent="0.25">
      <c r="A803" s="5"/>
      <c r="B803" s="1" t="str">
        <f>IF('[2]Official Price List'!B799="", "", '[2]Official Price List'!B799)</f>
        <v>OB-2111-T</v>
      </c>
      <c r="C803" s="1" t="str">
        <f>IF('[2]Official Price List'!C799="", "", '[2]Official Price List'!C799)</f>
        <v>SPECIALTY PRODUCTS</v>
      </c>
      <c r="D803" s="1" t="str">
        <f>IF('[2]Official Price List'!G799="", "", '[2]Official Price List'!G799)</f>
        <v>KAHUNA OUTLET BOX, WHITE MIP VALVES, ASSEMBLED W/HA</v>
      </c>
      <c r="E803" s="6">
        <f>IFERROR(VLOOKUP($B803, '[2]Official Price List'!$B$1:$F$1800, IF(LEFT($A$1, 4)="West", 3, IF(LEFT($A$1,4)="East", 4, 5)), FALSE), "")</f>
        <v>71.15601355229866</v>
      </c>
      <c r="F803" s="7" t="str">
        <f>IFERROR(VLOOKUP($B803, '[2]Official Price List'!$B$1:$N$1800, 9, FALSE), "")</f>
        <v>EA</v>
      </c>
      <c r="G803" s="7">
        <f>IFERROR(IF(VLOOKUP($B803, '[2]Official Price List'!$B$1:$N$1800, 10, FALSE)=0, "", VLOOKUP($B803, '[2]Official Price List'!$B$1:$N$1800, 10, FALSE)), "")</f>
        <v>10</v>
      </c>
      <c r="H803" s="8" t="str">
        <f>IFERROR(VLOOKUP($B803, '[2]Official Price List'!$B$1:$N$1800, 11, FALSE), "")</f>
        <v>671436225871</v>
      </c>
      <c r="I803" s="8">
        <f>IFERROR(VLOOKUP($B803, '[2]Official Price List'!$B$1:$N$1800, 12, FALSE), "")</f>
        <v>0</v>
      </c>
    </row>
    <row r="804" spans="1:9" x14ac:dyDescent="0.25">
      <c r="A804" s="5"/>
      <c r="B804" s="1" t="str">
        <f>IF('[2]Official Price List'!B800="", "", '[2]Official Price List'!B800)</f>
        <v>OB-211-T</v>
      </c>
      <c r="C804" s="1" t="str">
        <f>IF('[2]Official Price List'!C800="", "", '[2]Official Price List'!C800)</f>
        <v>SPECIALTY PRODUCTS</v>
      </c>
      <c r="D804" s="1" t="str">
        <f>IF('[2]Official Price List'!G800="", "", '[2]Official Price List'!G800)</f>
        <v>OUTLET BOX, WHITE, CPVC VALVE WITH WATER HAMMER ARRESTER, UNASSEMBLED</v>
      </c>
      <c r="E804" s="6">
        <f>IFERROR(VLOOKUP($B804, '[2]Official Price List'!$B$1:$F$1800, IF(LEFT($A$1, 4)="West", 3, IF(LEFT($A$1,4)="East", 4, 5)), FALSE), "")</f>
        <v>70.117239631827147</v>
      </c>
      <c r="F804" s="7" t="str">
        <f>IFERROR(VLOOKUP($B804, '[2]Official Price List'!$B$1:$N$1800, 9, FALSE), "")</f>
        <v>EA</v>
      </c>
      <c r="G804" s="7">
        <f>IFERROR(IF(VLOOKUP($B804, '[2]Official Price List'!$B$1:$N$1800, 10, FALSE)=0, "", VLOOKUP($B804, '[2]Official Price List'!$B$1:$N$1800, 10, FALSE)), "")</f>
        <v>10</v>
      </c>
      <c r="H804" s="8" t="str">
        <f>IFERROR(VLOOKUP($B804, '[2]Official Price List'!$B$1:$N$1800, 11, FALSE), "")</f>
        <v>671436213328</v>
      </c>
      <c r="I804" s="8">
        <f>IFERROR(VLOOKUP($B804, '[2]Official Price List'!$B$1:$N$1800, 12, FALSE), "")</f>
        <v>0</v>
      </c>
    </row>
    <row r="805" spans="1:9" x14ac:dyDescent="0.25">
      <c r="A805" s="5"/>
      <c r="B805" s="1" t="str">
        <f>IF('[2]Official Price List'!B801="", "", '[2]Official Price List'!B801)</f>
        <v>OB-2120</v>
      </c>
      <c r="C805" s="1" t="str">
        <f>IF('[2]Official Price List'!C801="", "", '[2]Official Price List'!C801)</f>
        <v>SPECIALTY PRODUCTS</v>
      </c>
      <c r="D805" s="1" t="str">
        <f>IF('[2]Official Price List'!G801="", "", '[2]Official Price List'!G801)</f>
        <v>KAHUNA OUTLET BOX, WHITE CPVC VALVES,UNASSEMBLED W/HA,</v>
      </c>
      <c r="E805" s="6">
        <f>IFERROR(VLOOKUP($B805, '[2]Official Price List'!$B$1:$F$1800, IF(LEFT($A$1, 4)="West", 3, IF(LEFT($A$1,4)="East", 4, 5)), FALSE), "")</f>
        <v>72.454480952888062</v>
      </c>
      <c r="F805" s="7" t="str">
        <f>IFERROR(VLOOKUP($B805, '[2]Official Price List'!$B$1:$N$1800, 9, FALSE), "")</f>
        <v>EA</v>
      </c>
      <c r="G805" s="7">
        <f>IFERROR(IF(VLOOKUP($B805, '[2]Official Price List'!$B$1:$N$1800, 10, FALSE)=0, "", VLOOKUP($B805, '[2]Official Price List'!$B$1:$N$1800, 10, FALSE)), "")</f>
        <v>10</v>
      </c>
      <c r="H805" s="8" t="str">
        <f>IFERROR(VLOOKUP($B805, '[2]Official Price List'!$B$1:$N$1800, 11, FALSE), "")</f>
        <v>671436225925</v>
      </c>
      <c r="I805" s="8">
        <f>IFERROR(VLOOKUP($B805, '[2]Official Price List'!$B$1:$N$1800, 12, FALSE), "")</f>
        <v>0</v>
      </c>
    </row>
    <row r="806" spans="1:9" x14ac:dyDescent="0.25">
      <c r="A806" s="5"/>
      <c r="B806" s="1" t="str">
        <f>IF('[2]Official Price List'!B802="", "", '[2]Official Price List'!B802)</f>
        <v>OB-2120-C</v>
      </c>
      <c r="C806" s="1" t="str">
        <f>IF('[2]Official Price List'!C802="", "", '[2]Official Price List'!C802)</f>
        <v>SPECIALTY PRODUCTS</v>
      </c>
      <c r="D806" s="1" t="str">
        <f>IF('[2]Official Price List'!G802="", "", '[2]Official Price List'!G802)</f>
        <v>OUTLET BOX, WHITE CPVC VALVES,UNASSEMBLED W/HA, CONDEN,KAHUNA</v>
      </c>
      <c r="E806" s="6">
        <f>IFERROR(VLOOKUP($B806, '[2]Official Price List'!$B$1:$F$1800, IF(LEFT($A$1, 4)="West", 3, IF(LEFT($A$1,4)="East", 4, 5)), FALSE), "")</f>
        <v>76.739423374833038</v>
      </c>
      <c r="F806" s="7" t="str">
        <f>IFERROR(VLOOKUP($B806, '[2]Official Price List'!$B$1:$N$1800, 9, FALSE), "")</f>
        <v>EA</v>
      </c>
      <c r="G806" s="7">
        <f>IFERROR(IF(VLOOKUP($B806, '[2]Official Price List'!$B$1:$N$1800, 10, FALSE)=0, "", VLOOKUP($B806, '[2]Official Price List'!$B$1:$N$1800, 10, FALSE)), "")</f>
        <v>10</v>
      </c>
      <c r="H806" s="8" t="str">
        <f>IFERROR(VLOOKUP($B806, '[2]Official Price List'!$B$1:$N$1800, 11, FALSE), "")</f>
        <v>671436225963</v>
      </c>
      <c r="I806" s="8">
        <f>IFERROR(VLOOKUP($B806, '[2]Official Price List'!$B$1:$N$1800, 12, FALSE), "")</f>
        <v>0</v>
      </c>
    </row>
    <row r="807" spans="1:9" x14ac:dyDescent="0.25">
      <c r="A807" s="5"/>
      <c r="B807" s="1" t="str">
        <f>IF('[2]Official Price List'!B803="", "", '[2]Official Price List'!B803)</f>
        <v>OB-2121</v>
      </c>
      <c r="C807" s="1" t="str">
        <f>IF('[2]Official Price List'!C803="", "", '[2]Official Price List'!C803)</f>
        <v>SPECIALTY PRODUCTS</v>
      </c>
      <c r="D807" s="1" t="str">
        <f>IF('[2]Official Price List'!G803="", "", '[2]Official Price List'!G803)</f>
        <v>KAHUNA OUTLET BOX, WHITE CPVC VALVES, ASSEMBLED W/HA</v>
      </c>
      <c r="E807" s="6">
        <f>IFERROR(VLOOKUP($B807, '[2]Official Price List'!$B$1:$F$1800, IF(LEFT($A$1, 4)="West", 3, IF(LEFT($A$1,4)="East", 4, 5)), FALSE), "")</f>
        <v>72.454480952888062</v>
      </c>
      <c r="F807" s="7" t="str">
        <f>IFERROR(VLOOKUP($B807, '[2]Official Price List'!$B$1:$N$1800, 9, FALSE), "")</f>
        <v>EA</v>
      </c>
      <c r="G807" s="7">
        <f>IFERROR(IF(VLOOKUP($B807, '[2]Official Price List'!$B$1:$N$1800, 10, FALSE)=0, "", VLOOKUP($B807, '[2]Official Price List'!$B$1:$N$1800, 10, FALSE)), "")</f>
        <v>10</v>
      </c>
      <c r="H807" s="8" t="str">
        <f>IFERROR(VLOOKUP($B807, '[2]Official Price List'!$B$1:$N$1800, 11, FALSE), "")</f>
        <v>671436225949</v>
      </c>
      <c r="I807" s="8">
        <f>IFERROR(VLOOKUP($B807, '[2]Official Price List'!$B$1:$N$1800, 12, FALSE), "")</f>
        <v>0</v>
      </c>
    </row>
    <row r="808" spans="1:9" x14ac:dyDescent="0.25">
      <c r="A808" s="5"/>
      <c r="B808" s="1" t="str">
        <f>IF('[2]Official Price List'!B804="", "", '[2]Official Price List'!B804)</f>
        <v>OB-2121-C</v>
      </c>
      <c r="C808" s="1" t="str">
        <f>IF('[2]Official Price List'!C804="", "", '[2]Official Price List'!C804)</f>
        <v>SPECIALTY PRODUCTS</v>
      </c>
      <c r="D808" s="1" t="str">
        <f>IF('[2]Official Price List'!G804="", "", '[2]Official Price List'!G804)</f>
        <v>OUTLET BOX, WHITE CPVC VALVES,ASSEMBLED W/HA,CONDEN,KAHUNA</v>
      </c>
      <c r="E808" s="6">
        <f>IFERROR(VLOOKUP($B808, '[2]Official Price List'!$B$1:$F$1800, IF(LEFT($A$1, 4)="West", 3, IF(LEFT($A$1,4)="East", 4, 5)), FALSE), "")</f>
        <v>76.739423374833038</v>
      </c>
      <c r="F808" s="7" t="str">
        <f>IFERROR(VLOOKUP($B808, '[2]Official Price List'!$B$1:$N$1800, 9, FALSE), "")</f>
        <v>EA</v>
      </c>
      <c r="G808" s="7">
        <f>IFERROR(IF(VLOOKUP($B808, '[2]Official Price List'!$B$1:$N$1800, 10, FALSE)=0, "", VLOOKUP($B808, '[2]Official Price List'!$B$1:$N$1800, 10, FALSE)), "")</f>
        <v>10</v>
      </c>
      <c r="H808" s="8" t="str">
        <f>IFERROR(VLOOKUP($B808, '[2]Official Price List'!$B$1:$N$1800, 11, FALSE), "")</f>
        <v>671436225987</v>
      </c>
      <c r="I808" s="8">
        <f>IFERROR(VLOOKUP($B808, '[2]Official Price List'!$B$1:$N$1800, 12, FALSE), "")</f>
        <v>0</v>
      </c>
    </row>
    <row r="809" spans="1:9" x14ac:dyDescent="0.25">
      <c r="A809" s="5"/>
      <c r="B809" s="1" t="str">
        <f>IF('[2]Official Price List'!B805="", "", '[2]Official Price List'!B805)</f>
        <v>OB-2121-T</v>
      </c>
      <c r="C809" s="1" t="str">
        <f>IF('[2]Official Price List'!C805="", "", '[2]Official Price List'!C805)</f>
        <v>SPECIALTY PRODUCTS</v>
      </c>
      <c r="D809" s="1" t="str">
        <f>IF('[2]Official Price List'!G805="", "", '[2]Official Price List'!G805)</f>
        <v>KAHUNA OUTLET BOX, WHITE CPVC VALVES, ASSEMBLED W/HA</v>
      </c>
      <c r="E809" s="6">
        <f>IFERROR(VLOOKUP($B809, '[2]Official Price List'!$B$1:$F$1800, IF(LEFT($A$1, 4)="West", 3, IF(LEFT($A$1,4)="East", 4, 5)), FALSE), "")</f>
        <v>77.908044035363503</v>
      </c>
      <c r="F809" s="7" t="str">
        <f>IFERROR(VLOOKUP($B809, '[2]Official Price List'!$B$1:$N$1800, 9, FALSE), "")</f>
        <v>EA</v>
      </c>
      <c r="G809" s="7">
        <f>IFERROR(IF(VLOOKUP($B809, '[2]Official Price List'!$B$1:$N$1800, 10, FALSE)=0, "", VLOOKUP($B809, '[2]Official Price List'!$B$1:$N$1800, 10, FALSE)), "")</f>
        <v>10</v>
      </c>
      <c r="H809" s="8" t="str">
        <f>IFERROR(VLOOKUP($B809, '[2]Official Price List'!$B$1:$N$1800, 11, FALSE), "")</f>
        <v>671436225956</v>
      </c>
      <c r="I809" s="8">
        <f>IFERROR(VLOOKUP($B809, '[2]Official Price List'!$B$1:$N$1800, 12, FALSE), "")</f>
        <v>0</v>
      </c>
    </row>
    <row r="810" spans="1:9" x14ac:dyDescent="0.25">
      <c r="A810" s="5"/>
      <c r="B810" s="1" t="str">
        <f>IF('[2]Official Price List'!B806="", "", '[2]Official Price List'!B806)</f>
        <v>OB-213</v>
      </c>
      <c r="C810" s="1" t="str">
        <f>IF('[2]Official Price List'!C806="", "", '[2]Official Price List'!C806)</f>
        <v>SPECIALTY PRODUCTS</v>
      </c>
      <c r="D810" s="1" t="str">
        <f>IF('[2]Official Price List'!G806="", "", '[2]Official Price List'!G806)</f>
        <v>OUTLET BOX, WHITE, CPVC VALVES W/WATER HAMMER ARRESTER, CENTER, ASSEM</v>
      </c>
      <c r="E810" s="6">
        <f>IFERROR(VLOOKUP($B810, '[2]Official Price List'!$B$1:$F$1800, IF(LEFT($A$1, 4)="West", 3, IF(LEFT($A$1,4)="East", 4, 5)), FALSE), "")</f>
        <v>70.117239631827147</v>
      </c>
      <c r="F810" s="7" t="str">
        <f>IFERROR(VLOOKUP($B810, '[2]Official Price List'!$B$1:$N$1800, 9, FALSE), "")</f>
        <v>EA</v>
      </c>
      <c r="G810" s="7">
        <f>IFERROR(IF(VLOOKUP($B810, '[2]Official Price List'!$B$1:$N$1800, 10, FALSE)=0, "", VLOOKUP($B810, '[2]Official Price List'!$B$1:$N$1800, 10, FALSE)), "")</f>
        <v>10</v>
      </c>
      <c r="H810" s="8" t="str">
        <f>IFERROR(VLOOKUP($B810, '[2]Official Price List'!$B$1:$N$1800, 11, FALSE), "")</f>
        <v>671436213335</v>
      </c>
      <c r="I810" s="8">
        <f>IFERROR(VLOOKUP($B810, '[2]Official Price List'!$B$1:$N$1800, 12, FALSE), "")</f>
        <v>0</v>
      </c>
    </row>
    <row r="811" spans="1:9" x14ac:dyDescent="0.25">
      <c r="A811" s="5"/>
      <c r="B811" s="1" t="str">
        <f>IF('[2]Official Price List'!B807="", "", '[2]Official Price List'!B807)</f>
        <v>OB-2130</v>
      </c>
      <c r="C811" s="1" t="str">
        <f>IF('[2]Official Price List'!C807="", "", '[2]Official Price List'!C807)</f>
        <v>SPECIALTY PRODUCTS</v>
      </c>
      <c r="D811" s="1" t="str">
        <f>IF('[2]Official Price List'!G807="", "", '[2]Official Price List'!G807)</f>
        <v>KAHUNA OUTLET BOX, WHITE PEX VALVES,UNASSEMBLED W/HA</v>
      </c>
      <c r="E811" s="6">
        <f>IFERROR(VLOOKUP($B811, '[2]Official Price List'!$B$1:$F$1800, IF(LEFT($A$1, 4)="West", 3, IF(LEFT($A$1,4)="East", 4, 5)), FALSE), "")</f>
        <v>73.75294835347745</v>
      </c>
      <c r="F811" s="7" t="str">
        <f>IFERROR(VLOOKUP($B811, '[2]Official Price List'!$B$1:$N$1800, 9, FALSE), "")</f>
        <v>EA</v>
      </c>
      <c r="G811" s="7">
        <f>IFERROR(IF(VLOOKUP($B811, '[2]Official Price List'!$B$1:$N$1800, 10, FALSE)=0, "", VLOOKUP($B811, '[2]Official Price List'!$B$1:$N$1800, 10, FALSE)), "")</f>
        <v>10</v>
      </c>
      <c r="H811" s="8" t="str">
        <f>IFERROR(VLOOKUP($B811, '[2]Official Price List'!$B$1:$N$1800, 11, FALSE), "")</f>
        <v>671436226007</v>
      </c>
      <c r="I811" s="8">
        <f>IFERROR(VLOOKUP($B811, '[2]Official Price List'!$B$1:$N$1800, 12, FALSE), "")</f>
        <v>0</v>
      </c>
    </row>
    <row r="812" spans="1:9" x14ac:dyDescent="0.25">
      <c r="A812" s="5"/>
      <c r="B812" s="1" t="str">
        <f>IF('[2]Official Price List'!B808="", "", '[2]Official Price List'!B808)</f>
        <v>OB-2130-C</v>
      </c>
      <c r="C812" s="1" t="str">
        <f>IF('[2]Official Price List'!C808="", "", '[2]Official Price List'!C808)</f>
        <v>SPECIALTY PRODUCTS</v>
      </c>
      <c r="D812" s="1" t="str">
        <f>IF('[2]Official Price List'!G808="", "", '[2]Official Price List'!G808)</f>
        <v>OUTLET BOX, WHITE PEX VALVES, UNASSEMBLED W/H A, CONDEN,KAHUNA</v>
      </c>
      <c r="E812" s="6">
        <f>IFERROR(VLOOKUP($B812, '[2]Official Price List'!$B$1:$F$1800, IF(LEFT($A$1, 4)="West", 3, IF(LEFT($A$1,4)="East", 4, 5)), FALSE), "")</f>
        <v>78.03789077542244</v>
      </c>
      <c r="F812" s="7" t="str">
        <f>IFERROR(VLOOKUP($B812, '[2]Official Price List'!$B$1:$N$1800, 9, FALSE), "")</f>
        <v>EA</v>
      </c>
      <c r="G812" s="7">
        <f>IFERROR(IF(VLOOKUP($B812, '[2]Official Price List'!$B$1:$N$1800, 10, FALSE)=0, "", VLOOKUP($B812, '[2]Official Price List'!$B$1:$N$1800, 10, FALSE)), "")</f>
        <v>10</v>
      </c>
      <c r="H812" s="8" t="str">
        <f>IFERROR(VLOOKUP($B812, '[2]Official Price List'!$B$1:$N$1800, 11, FALSE), "")</f>
        <v>671436226045</v>
      </c>
      <c r="I812" s="8">
        <f>IFERROR(VLOOKUP($B812, '[2]Official Price List'!$B$1:$N$1800, 12, FALSE), "")</f>
        <v>0</v>
      </c>
    </row>
    <row r="813" spans="1:9" x14ac:dyDescent="0.25">
      <c r="A813" s="5"/>
      <c r="B813" s="1" t="str">
        <f>IF('[2]Official Price List'!B809="", "", '[2]Official Price List'!B809)</f>
        <v>OB-2130-T</v>
      </c>
      <c r="C813" s="1" t="str">
        <f>IF('[2]Official Price List'!C809="", "", '[2]Official Price List'!C809)</f>
        <v>SPECIALTY PRODUCTS</v>
      </c>
      <c r="D813" s="1" t="str">
        <f>IF('[2]Official Price List'!G809="", "", '[2]Official Price List'!G809)</f>
        <v>OUTLET BOX, WHITE PEX VALVES,UNASSEMBLED W/HA, KAHUNA, TRACT PACK</v>
      </c>
      <c r="E813" s="6">
        <f>IFERROR(VLOOKUP($B813, '[2]Official Price List'!$B$1:$F$1800, IF(LEFT($A$1, 4)="West", 3, IF(LEFT($A$1,4)="East", 4, 5)), FALSE), "")</f>
        <v>73.75294835347745</v>
      </c>
      <c r="F813" s="7" t="str">
        <f>IFERROR(VLOOKUP($B813, '[2]Official Price List'!$B$1:$N$1800, 9, FALSE), "")</f>
        <v>EA</v>
      </c>
      <c r="G813" s="7">
        <f>IFERROR(IF(VLOOKUP($B813, '[2]Official Price List'!$B$1:$N$1800, 10, FALSE)=0, "", VLOOKUP($B813, '[2]Official Price List'!$B$1:$N$1800, 10, FALSE)), "")</f>
        <v>10</v>
      </c>
      <c r="H813" s="8" t="str">
        <f>IFERROR(VLOOKUP($B813, '[2]Official Price List'!$B$1:$N$1800, 11, FALSE), "")</f>
        <v>671436226014</v>
      </c>
      <c r="I813" s="8">
        <f>IFERROR(VLOOKUP($B813, '[2]Official Price List'!$B$1:$N$1800, 12, FALSE), "")</f>
        <v>0</v>
      </c>
    </row>
    <row r="814" spans="1:9" x14ac:dyDescent="0.25">
      <c r="A814" s="5"/>
      <c r="B814" s="1" t="str">
        <f>IF('[2]Official Price List'!B810="", "", '[2]Official Price List'!B810)</f>
        <v>OB-2131</v>
      </c>
      <c r="C814" s="1" t="str">
        <f>IF('[2]Official Price List'!C810="", "", '[2]Official Price List'!C810)</f>
        <v>SPECIALTY PRODUCTS</v>
      </c>
      <c r="D814" s="1" t="str">
        <f>IF('[2]Official Price List'!G810="", "", '[2]Official Price List'!G810)</f>
        <v>KAHUNA OUTLET BOX, WHITE PEX VALVES,ASSEMBLED W/HA</v>
      </c>
      <c r="E814" s="6">
        <f>IFERROR(VLOOKUP($B814, '[2]Official Price List'!$B$1:$F$1800, IF(LEFT($A$1, 4)="West", 3, IF(LEFT($A$1,4)="East", 4, 5)), FALSE), "")</f>
        <v>75.051415754066852</v>
      </c>
      <c r="F814" s="7" t="str">
        <f>IFERROR(VLOOKUP($B814, '[2]Official Price List'!$B$1:$N$1800, 9, FALSE), "")</f>
        <v>EA</v>
      </c>
      <c r="G814" s="7">
        <f>IFERROR(IF(VLOOKUP($B814, '[2]Official Price List'!$B$1:$N$1800, 10, FALSE)=0, "", VLOOKUP($B814, '[2]Official Price List'!$B$1:$N$1800, 10, FALSE)), "")</f>
        <v>10</v>
      </c>
      <c r="H814" s="8" t="str">
        <f>IFERROR(VLOOKUP($B814, '[2]Official Price List'!$B$1:$N$1800, 11, FALSE), "")</f>
        <v>671436226021</v>
      </c>
      <c r="I814" s="8">
        <f>IFERROR(VLOOKUP($B814, '[2]Official Price List'!$B$1:$N$1800, 12, FALSE), "")</f>
        <v>0</v>
      </c>
    </row>
    <row r="815" spans="1:9" x14ac:dyDescent="0.25">
      <c r="A815" s="5"/>
      <c r="B815" s="1" t="str">
        <f>IF('[2]Official Price List'!B811="", "", '[2]Official Price List'!B811)</f>
        <v>OB-2131-C</v>
      </c>
      <c r="C815" s="1" t="str">
        <f>IF('[2]Official Price List'!C811="", "", '[2]Official Price List'!C811)</f>
        <v>SPECIALTY PRODUCTS</v>
      </c>
      <c r="D815" s="1" t="str">
        <f>IF('[2]Official Price List'!G811="", "", '[2]Official Price List'!G811)</f>
        <v>OUTLET BOX, WHITE PEX VALVES, ASSEMBLED W/HA, CONDEN,KAHUNA</v>
      </c>
      <c r="E815" s="6">
        <f>IFERROR(VLOOKUP($B815, '[2]Official Price List'!$B$1:$F$1800, IF(LEFT($A$1, 4)="West", 3, IF(LEFT($A$1,4)="East", 4, 5)), FALSE), "")</f>
        <v>79.336358176011828</v>
      </c>
      <c r="F815" s="7" t="str">
        <f>IFERROR(VLOOKUP($B815, '[2]Official Price List'!$B$1:$N$1800, 9, FALSE), "")</f>
        <v>EA</v>
      </c>
      <c r="G815" s="7">
        <f>IFERROR(IF(VLOOKUP($B815, '[2]Official Price List'!$B$1:$N$1800, 10, FALSE)=0, "", VLOOKUP($B815, '[2]Official Price List'!$B$1:$N$1800, 10, FALSE)), "")</f>
        <v>10</v>
      </c>
      <c r="H815" s="8" t="str">
        <f>IFERROR(VLOOKUP($B815, '[2]Official Price List'!$B$1:$N$1800, 11, FALSE), "")</f>
        <v>671436226069</v>
      </c>
      <c r="I815" s="8">
        <f>IFERROR(VLOOKUP($B815, '[2]Official Price List'!$B$1:$N$1800, 12, FALSE), "")</f>
        <v>0</v>
      </c>
    </row>
    <row r="816" spans="1:9" x14ac:dyDescent="0.25">
      <c r="A816" s="5"/>
      <c r="B816" s="1" t="str">
        <f>IF('[2]Official Price List'!B812="", "", '[2]Official Price List'!B812)</f>
        <v>OB-2131-T</v>
      </c>
      <c r="C816" s="1" t="str">
        <f>IF('[2]Official Price List'!C812="", "", '[2]Official Price List'!C812)</f>
        <v>SPECIALTY PRODUCTS</v>
      </c>
      <c r="D816" s="1" t="str">
        <f>IF('[2]Official Price List'!G812="", "", '[2]Official Price List'!G812)</f>
        <v>KAHUNA OUTLET BOX, WHITE PEX VALVES,ASSEMBLED W/HA</v>
      </c>
      <c r="E816" s="6">
        <f>IFERROR(VLOOKUP($B816, '[2]Official Price List'!$B$1:$F$1800, IF(LEFT($A$1, 4)="West", 3, IF(LEFT($A$1,4)="East", 4, 5)), FALSE), "")</f>
        <v>79.336358176011842</v>
      </c>
      <c r="F816" s="7" t="str">
        <f>IFERROR(VLOOKUP($B816, '[2]Official Price List'!$B$1:$N$1800, 9, FALSE), "")</f>
        <v>EA</v>
      </c>
      <c r="G816" s="7">
        <f>IFERROR(IF(VLOOKUP($B816, '[2]Official Price List'!$B$1:$N$1800, 10, FALSE)=0, "", VLOOKUP($B816, '[2]Official Price List'!$B$1:$N$1800, 10, FALSE)), "")</f>
        <v>10</v>
      </c>
      <c r="H816" s="8" t="str">
        <f>IFERROR(VLOOKUP($B816, '[2]Official Price List'!$B$1:$N$1800, 11, FALSE), "")</f>
        <v>671436226038</v>
      </c>
      <c r="I816" s="8">
        <f>IFERROR(VLOOKUP($B816, '[2]Official Price List'!$B$1:$N$1800, 12, FALSE), "")</f>
        <v>0</v>
      </c>
    </row>
    <row r="817" spans="1:9" x14ac:dyDescent="0.25">
      <c r="A817" s="5"/>
      <c r="B817" s="1" t="str">
        <f>IF('[2]Official Price List'!B813="", "", '[2]Official Price List'!B813)</f>
        <v>OB-2131-TOP-C-T</v>
      </c>
      <c r="C817" s="1" t="str">
        <f>IF('[2]Official Price List'!C813="", "", '[2]Official Price List'!C813)</f>
        <v>SPECIALTY PRODUCTS</v>
      </c>
      <c r="D817" s="1" t="str">
        <f>IF('[2]Official Price List'!G813="", "", '[2]Official Price List'!G813)</f>
        <v>OUTLET BOX, WHITE PEX VALVES,ASSEMBLED W/HA, KAHUNA, TOP MOUNTED, COND.TR.PACK</v>
      </c>
      <c r="E817" s="6">
        <f>IFERROR(VLOOKUP($B817, '[2]Official Price List'!$B$1:$F$1800, IF(LEFT($A$1, 4)="West", 3, IF(LEFT($A$1,4)="East", 4, 5)), FALSE), "")</f>
        <v>79.336358176011842</v>
      </c>
      <c r="F817" s="7" t="str">
        <f>IFERROR(VLOOKUP($B817, '[2]Official Price List'!$B$1:$N$1800, 9, FALSE), "")</f>
        <v>EA</v>
      </c>
      <c r="G817" s="7">
        <f>IFERROR(IF(VLOOKUP($B817, '[2]Official Price List'!$B$1:$N$1800, 10, FALSE)=0, "", VLOOKUP($B817, '[2]Official Price List'!$B$1:$N$1800, 10, FALSE)), "")</f>
        <v>10</v>
      </c>
      <c r="H817" s="8" t="str">
        <f>IFERROR(VLOOKUP($B817, '[2]Official Price List'!$B$1:$N$1800, 11, FALSE), "")</f>
        <v>671436013836</v>
      </c>
      <c r="I817" s="8">
        <f>IFERROR(VLOOKUP($B817, '[2]Official Price List'!$B$1:$N$1800, 12, FALSE), "")</f>
        <v>0</v>
      </c>
    </row>
    <row r="818" spans="1:9" x14ac:dyDescent="0.25">
      <c r="A818" s="5"/>
      <c r="B818" s="1" t="str">
        <f>IF('[2]Official Price List'!B814="", "", '[2]Official Price List'!B814)</f>
        <v>OB-2131-T-P</v>
      </c>
      <c r="C818" s="1" t="str">
        <f>IF('[2]Official Price List'!C814="", "", '[2]Official Price List'!C814)</f>
        <v>SPECIALTY PRODUCTS</v>
      </c>
      <c r="D818" s="1" t="str">
        <f>IF('[2]Official Price List'!G814="", "", '[2]Official Price List'!G814)</f>
        <v>KAHUNA OUTLET BOX, 1/2" CRIMP PEX X 3/4" GHT VALVES W/HA, ASSY, 2 TEST PLUGS, TP</v>
      </c>
      <c r="E818" s="6">
        <f>IFERROR(VLOOKUP($B818, '[2]Official Price List'!$B$1:$F$1800, IF(LEFT($A$1, 4)="West", 3, IF(LEFT($A$1,4)="East", 4, 5)), FALSE), "")</f>
        <v>75.051415754066852</v>
      </c>
      <c r="F818" s="7" t="str">
        <f>IFERROR(VLOOKUP($B818, '[2]Official Price List'!$B$1:$N$1800, 9, FALSE), "")</f>
        <v>EA</v>
      </c>
      <c r="G818" s="7">
        <f>IFERROR(IF(VLOOKUP($B818, '[2]Official Price List'!$B$1:$N$1800, 10, FALSE)=0, "", VLOOKUP($B818, '[2]Official Price List'!$B$1:$N$1800, 10, FALSE)), "")</f>
        <v>10</v>
      </c>
      <c r="H818" s="8">
        <f>IFERROR(VLOOKUP($B818, '[2]Official Price List'!$B$1:$N$1800, 11, FALSE), "")</f>
        <v>671436024931</v>
      </c>
      <c r="I818" s="8">
        <f>IFERROR(VLOOKUP($B818, '[2]Official Price List'!$B$1:$N$1800, 12, FALSE), "")</f>
        <v>0</v>
      </c>
    </row>
    <row r="819" spans="1:9" x14ac:dyDescent="0.25">
      <c r="A819" s="5"/>
      <c r="B819" s="1" t="str">
        <f>IF('[2]Official Price List'!B815="", "", '[2]Official Price List'!B815)</f>
        <v>OB-213-T</v>
      </c>
      <c r="C819" s="1" t="str">
        <f>IF('[2]Official Price List'!C815="", "", '[2]Official Price List'!C815)</f>
        <v>SPECIALTY PRODUCTS</v>
      </c>
      <c r="D819" s="1" t="str">
        <f>IF('[2]Official Price List'!G815="", "", '[2]Official Price List'!G815)</f>
        <v>OUTLET BOX, WHITE, CPVC VALVES W/WATER HAMMER ARRESTER, CENTER, ASSEM</v>
      </c>
      <c r="E819" s="6">
        <f>IFERROR(VLOOKUP($B819, '[2]Official Price List'!$B$1:$F$1800, IF(LEFT($A$1, 4)="West", 3, IF(LEFT($A$1,4)="East", 4, 5)), FALSE), "")</f>
        <v>70.117239631827147</v>
      </c>
      <c r="F819" s="7" t="str">
        <f>IFERROR(VLOOKUP($B819, '[2]Official Price List'!$B$1:$N$1800, 9, FALSE), "")</f>
        <v>EA</v>
      </c>
      <c r="G819" s="7">
        <f>IFERROR(IF(VLOOKUP($B819, '[2]Official Price List'!$B$1:$N$1800, 10, FALSE)=0, "", VLOOKUP($B819, '[2]Official Price List'!$B$1:$N$1800, 10, FALSE)), "")</f>
        <v>10</v>
      </c>
      <c r="H819" s="8" t="str">
        <f>IFERROR(VLOOKUP($B819, '[2]Official Price List'!$B$1:$N$1800, 11, FALSE), "")</f>
        <v>671436213342</v>
      </c>
      <c r="I819" s="8">
        <f>IFERROR(VLOOKUP($B819, '[2]Official Price List'!$B$1:$N$1800, 12, FALSE), "")</f>
        <v>0</v>
      </c>
    </row>
    <row r="820" spans="1:9" x14ac:dyDescent="0.25">
      <c r="A820" s="5"/>
      <c r="B820" s="1" t="str">
        <f>IF('[2]Official Price List'!B816="", "", '[2]Official Price List'!B816)</f>
        <v>OB-213-TOP</v>
      </c>
      <c r="C820" s="1" t="str">
        <f>IF('[2]Official Price List'!C816="", "", '[2]Official Price List'!C816)</f>
        <v>SPECIALTY PRODUCTS</v>
      </c>
      <c r="D820" s="1" t="str">
        <f>IF('[2]Official Price List'!G816="", "", '[2]Official Price List'!G816)</f>
        <v>OUTLET BOX, WHITE, CPVC W/HAMMER ARRESTER TOP MOUNT</v>
      </c>
      <c r="E820" s="6">
        <f>IFERROR(VLOOKUP($B820, '[2]Official Price List'!$B$1:$F$1800, IF(LEFT($A$1, 4)="West", 3, IF(LEFT($A$1,4)="East", 4, 5)), FALSE), "")</f>
        <v>70.117239631827147</v>
      </c>
      <c r="F820" s="7" t="str">
        <f>IFERROR(VLOOKUP($B820, '[2]Official Price List'!$B$1:$N$1800, 9, FALSE), "")</f>
        <v>EA</v>
      </c>
      <c r="G820" s="7">
        <f>IFERROR(IF(VLOOKUP($B820, '[2]Official Price List'!$B$1:$N$1800, 10, FALSE)=0, "", VLOOKUP($B820, '[2]Official Price List'!$B$1:$N$1800, 10, FALSE)), "")</f>
        <v>10</v>
      </c>
      <c r="H820" s="8" t="str">
        <f>IFERROR(VLOOKUP($B820, '[2]Official Price List'!$B$1:$N$1800, 11, FALSE), "")</f>
        <v>671436221484</v>
      </c>
      <c r="I820" s="8">
        <f>IFERROR(VLOOKUP($B820, '[2]Official Price List'!$B$1:$N$1800, 12, FALSE), "")</f>
        <v>0</v>
      </c>
    </row>
    <row r="821" spans="1:9" x14ac:dyDescent="0.25">
      <c r="A821" s="5"/>
      <c r="B821" s="1" t="str">
        <f>IF('[2]Official Price List'!B817="", "", '[2]Official Price List'!B817)</f>
        <v>OB-2141</v>
      </c>
      <c r="C821" s="1" t="str">
        <f>IF('[2]Official Price List'!C817="", "", '[2]Official Price List'!C817)</f>
        <v>SPECIALTY PRODUCTS</v>
      </c>
      <c r="D821" s="1" t="str">
        <f>IF('[2]Official Price List'!G817="", "", '[2]Official Price List'!G817)</f>
        <v>KAHUNA OUTLET BOX, WHITE REHAU VALVES, ASSEMBLED W/ HAMMER ARRESTERS</v>
      </c>
      <c r="E821" s="6">
        <f>IFERROR(VLOOKUP($B821, '[2]Official Price List'!$B$1:$F$1800, IF(LEFT($A$1, 4)="West", 3, IF(LEFT($A$1,4)="East", 4, 5)), FALSE), "")</f>
        <v>84.808099802095526</v>
      </c>
      <c r="F821" s="7" t="str">
        <f>IFERROR(VLOOKUP($B821, '[2]Official Price List'!$B$1:$N$1800, 9, FALSE), "")</f>
        <v>EA</v>
      </c>
      <c r="G821" s="7">
        <f>IFERROR(IF(VLOOKUP($B821, '[2]Official Price List'!$B$1:$N$1800, 10, FALSE)=0, "", VLOOKUP($B821, '[2]Official Price List'!$B$1:$N$1800, 10, FALSE)), "")</f>
        <v>10</v>
      </c>
      <c r="H821" s="8" t="str">
        <f>IFERROR(VLOOKUP($B821, '[2]Official Price List'!$B$1:$N$1800, 11, FALSE), "")</f>
        <v>00671436226106</v>
      </c>
      <c r="I821" s="8">
        <f>IFERROR(VLOOKUP($B821, '[2]Official Price List'!$B$1:$N$1800, 12, FALSE), "")</f>
        <v>0</v>
      </c>
    </row>
    <row r="822" spans="1:9" x14ac:dyDescent="0.25">
      <c r="A822" s="5"/>
      <c r="B822" s="1" t="str">
        <f>IF('[2]Official Price List'!B818="", "", '[2]Official Price List'!B818)</f>
        <v>OB-2151</v>
      </c>
      <c r="C822" s="1" t="str">
        <f>IF('[2]Official Price List'!C818="", "", '[2]Official Price List'!C818)</f>
        <v>SPECIALTY PRODUCTS</v>
      </c>
      <c r="D822" s="1" t="str">
        <f>IF('[2]Official Price List'!G818="", "", '[2]Official Price List'!G818)</f>
        <v>OUTLET BOX, WHITE KITEC VALVES, ASSEMBLED W/HA, KAHUNA</v>
      </c>
      <c r="E822" s="6">
        <f>IFERROR(VLOOKUP($B822, '[2]Official Price List'!$B$1:$F$1800, IF(LEFT($A$1, 4)="West", 3, IF(LEFT($A$1,4)="East", 4, 5)), FALSE), "")</f>
        <v>109.07126164950893</v>
      </c>
      <c r="F822" s="7" t="str">
        <f>IFERROR(VLOOKUP($B822, '[2]Official Price List'!$B$1:$N$1800, 9, FALSE), "")</f>
        <v>EA</v>
      </c>
      <c r="G822" s="7">
        <f>IFERROR(IF(VLOOKUP($B822, '[2]Official Price List'!$B$1:$N$1800, 10, FALSE)=0, "", VLOOKUP($B822, '[2]Official Price List'!$B$1:$N$1800, 10, FALSE)), "")</f>
        <v>10</v>
      </c>
      <c r="H822" s="8" t="str">
        <f>IFERROR(VLOOKUP($B822, '[2]Official Price List'!$B$1:$N$1800, 11, FALSE), "")</f>
        <v>00671436226182</v>
      </c>
      <c r="I822" s="8">
        <f>IFERROR(VLOOKUP($B822, '[2]Official Price List'!$B$1:$N$1800, 12, FALSE), "")</f>
        <v>0</v>
      </c>
    </row>
    <row r="823" spans="1:9" x14ac:dyDescent="0.25">
      <c r="A823" s="5"/>
      <c r="B823" s="1" t="str">
        <f>IF('[2]Official Price List'!B819="", "", '[2]Official Price List'!B819)</f>
        <v>OB-216</v>
      </c>
      <c r="C823" s="1" t="str">
        <f>IF('[2]Official Price List'!C819="", "", '[2]Official Price List'!C819)</f>
        <v>SPECIALTY PRODUCTS</v>
      </c>
      <c r="D823" s="1" t="str">
        <f>IF('[2]Official Price List'!G819="", "", '[2]Official Price List'!G819)</f>
        <v>OUTLET BOX, WHITE, PEX VALVE,W/WATER HAMMER UNASSEMBLED,</v>
      </c>
      <c r="E823" s="6">
        <f>IFERROR(VLOOKUP($B823, '[2]Official Price List'!$B$1:$F$1800, IF(LEFT($A$1, 4)="West", 3, IF(LEFT($A$1,4)="East", 4, 5)), FALSE), "")</f>
        <v>71.415707032416549</v>
      </c>
      <c r="F823" s="7" t="str">
        <f>IFERROR(VLOOKUP($B823, '[2]Official Price List'!$B$1:$N$1800, 9, FALSE), "")</f>
        <v>EA</v>
      </c>
      <c r="G823" s="7">
        <f>IFERROR(IF(VLOOKUP($B823, '[2]Official Price List'!$B$1:$N$1800, 10, FALSE)=0, "", VLOOKUP($B823, '[2]Official Price List'!$B$1:$N$1800, 10, FALSE)), "")</f>
        <v>10</v>
      </c>
      <c r="H823" s="8" t="str">
        <f>IFERROR(VLOOKUP($B823, '[2]Official Price List'!$B$1:$N$1800, 11, FALSE), "")</f>
        <v>671436214486</v>
      </c>
      <c r="I823" s="8">
        <f>IFERROR(VLOOKUP($B823, '[2]Official Price List'!$B$1:$N$1800, 12, FALSE), "")</f>
        <v>0</v>
      </c>
    </row>
    <row r="824" spans="1:9" x14ac:dyDescent="0.25">
      <c r="A824" s="5"/>
      <c r="B824" s="1" t="str">
        <f>IF('[2]Official Price List'!B820="", "", '[2]Official Price List'!B820)</f>
        <v>OB-2160</v>
      </c>
      <c r="C824" s="1" t="str">
        <f>IF('[2]Official Price List'!C820="", "", '[2]Official Price List'!C820)</f>
        <v>SPECIALTY PRODUCTS</v>
      </c>
      <c r="D824" s="1" t="str">
        <f>IF('[2]Official Price List'!G820="", "", '[2]Official Price List'!G820)</f>
        <v>KAHUNA OUTLET BOX, WHITE WIRSBO VALVES,UNASSEMBLED W/HA,</v>
      </c>
      <c r="E824" s="6">
        <f>IFERROR(VLOOKUP($B824, '[2]Official Price List'!$B$1:$F$1800, IF(LEFT($A$1, 4)="West", 3, IF(LEFT($A$1,4)="East", 4, 5)), FALSE), "")</f>
        <v>75.051415754066852</v>
      </c>
      <c r="F824" s="7" t="str">
        <f>IFERROR(VLOOKUP($B824, '[2]Official Price List'!$B$1:$N$1800, 9, FALSE), "")</f>
        <v>EA</v>
      </c>
      <c r="G824" s="7">
        <f>IFERROR(IF(VLOOKUP($B824, '[2]Official Price List'!$B$1:$N$1800, 10, FALSE)=0, "", VLOOKUP($B824, '[2]Official Price List'!$B$1:$N$1800, 10, FALSE)), "")</f>
        <v>10</v>
      </c>
      <c r="H824" s="8" t="str">
        <f>IFERROR(VLOOKUP($B824, '[2]Official Price List'!$B$1:$N$1800, 11, FALSE), "")</f>
        <v>671436226243</v>
      </c>
      <c r="I824" s="8">
        <f>IFERROR(VLOOKUP($B824, '[2]Official Price List'!$B$1:$N$1800, 12, FALSE), "")</f>
        <v>0</v>
      </c>
    </row>
    <row r="825" spans="1:9" x14ac:dyDescent="0.25">
      <c r="A825" s="5"/>
      <c r="B825" s="1" t="str">
        <f>IF('[2]Official Price List'!B821="", "", '[2]Official Price List'!B821)</f>
        <v>OB-2160-C</v>
      </c>
      <c r="C825" s="1" t="str">
        <f>IF('[2]Official Price List'!C821="", "", '[2]Official Price List'!C821)</f>
        <v>SPECIALTY PRODUCTS</v>
      </c>
      <c r="D825" s="1" t="str">
        <f>IF('[2]Official Price List'!G821="", "", '[2]Official Price List'!G821)</f>
        <v>OUTLET BOX, WHITE WIRSBO VALVES,UNASSEMBLED W/HA, CONDEN,KAHUNA</v>
      </c>
      <c r="E825" s="6">
        <f>IFERROR(VLOOKUP($B825, '[2]Official Price List'!$B$1:$F$1800, IF(LEFT($A$1, 4)="West", 3, IF(LEFT($A$1,4)="East", 4, 5)), FALSE), "")</f>
        <v>79.336358176011828</v>
      </c>
      <c r="F825" s="7" t="str">
        <f>IFERROR(VLOOKUP($B825, '[2]Official Price List'!$B$1:$N$1800, 9, FALSE), "")</f>
        <v>EA</v>
      </c>
      <c r="G825" s="7">
        <f>IFERROR(IF(VLOOKUP($B825, '[2]Official Price List'!$B$1:$N$1800, 10, FALSE)=0, "", VLOOKUP($B825, '[2]Official Price List'!$B$1:$N$1800, 10, FALSE)), "")</f>
        <v>10</v>
      </c>
      <c r="H825" s="8" t="str">
        <f>IFERROR(VLOOKUP($B825, '[2]Official Price List'!$B$1:$N$1800, 11, FALSE), "")</f>
        <v>671436226281</v>
      </c>
      <c r="I825" s="8">
        <f>IFERROR(VLOOKUP($B825, '[2]Official Price List'!$B$1:$N$1800, 12, FALSE), "")</f>
        <v>0</v>
      </c>
    </row>
    <row r="826" spans="1:9" x14ac:dyDescent="0.25">
      <c r="A826" s="5"/>
      <c r="B826" s="1" t="str">
        <f>IF('[2]Official Price List'!B822="", "", '[2]Official Price List'!B822)</f>
        <v>OB-2160-C-T</v>
      </c>
      <c r="C826" s="1" t="str">
        <f>IF('[2]Official Price List'!C822="", "", '[2]Official Price List'!C822)</f>
        <v>SPECIALTY PRODUCTS</v>
      </c>
      <c r="D826" s="1" t="str">
        <f>IF('[2]Official Price List'!G822="", "", '[2]Official Price List'!G822)</f>
        <v>OUTLET BOX, WHITE WIRSBO VALVES,UNASSEMBLED W/HA, CONDEN,KAHUNA</v>
      </c>
      <c r="E826" s="6">
        <f>IFERROR(VLOOKUP($B826, '[2]Official Price List'!$B$1:$F$1800, IF(LEFT($A$1, 4)="West", 3, IF(LEFT($A$1,4)="East", 4, 5)), FALSE), "")</f>
        <v>79.336358176011828</v>
      </c>
      <c r="F826" s="7" t="str">
        <f>IFERROR(VLOOKUP($B826, '[2]Official Price List'!$B$1:$N$1800, 9, FALSE), "")</f>
        <v>EA</v>
      </c>
      <c r="G826" s="7">
        <f>IFERROR(IF(VLOOKUP($B826, '[2]Official Price List'!$B$1:$N$1800, 10, FALSE)=0, "", VLOOKUP($B826, '[2]Official Price List'!$B$1:$N$1800, 10, FALSE)), "")</f>
        <v>10</v>
      </c>
      <c r="H826" s="8" t="str">
        <f>IFERROR(VLOOKUP($B826, '[2]Official Price List'!$B$1:$N$1800, 11, FALSE), "")</f>
        <v>671436226298</v>
      </c>
      <c r="I826" s="8">
        <f>IFERROR(VLOOKUP($B826, '[2]Official Price List'!$B$1:$N$1800, 12, FALSE), "")</f>
        <v>0</v>
      </c>
    </row>
    <row r="827" spans="1:9" x14ac:dyDescent="0.25">
      <c r="A827" s="5"/>
      <c r="B827" s="1" t="str">
        <f>IF('[2]Official Price List'!B823="", "", '[2]Official Price List'!B823)</f>
        <v>OB-2161</v>
      </c>
      <c r="C827" s="1" t="str">
        <f>IF('[2]Official Price List'!C823="", "", '[2]Official Price List'!C823)</f>
        <v>SPECIALTY PRODUCTS</v>
      </c>
      <c r="D827" s="1" t="str">
        <f>IF('[2]Official Price List'!G823="", "", '[2]Official Price List'!G823)</f>
        <v>KAHUNA OUTLET BOX, WHITE WIRSBO VALVES,ASSEMBLED W/HA</v>
      </c>
      <c r="E827" s="6">
        <f>IFERROR(VLOOKUP($B827, '[2]Official Price List'!$B$1:$F$1800, IF(LEFT($A$1, 4)="West", 3, IF(LEFT($A$1,4)="East", 4, 5)), FALSE), "")</f>
        <v>75.051415754066852</v>
      </c>
      <c r="F827" s="7" t="str">
        <f>IFERROR(VLOOKUP($B827, '[2]Official Price List'!$B$1:$N$1800, 9, FALSE), "")</f>
        <v>EA</v>
      </c>
      <c r="G827" s="7">
        <f>IFERROR(IF(VLOOKUP($B827, '[2]Official Price List'!$B$1:$N$1800, 10, FALSE)=0, "", VLOOKUP($B827, '[2]Official Price List'!$B$1:$N$1800, 10, FALSE)), "")</f>
        <v>10</v>
      </c>
      <c r="H827" s="8" t="str">
        <f>IFERROR(VLOOKUP($B827, '[2]Official Price List'!$B$1:$N$1800, 11, FALSE), "")</f>
        <v>671436226267</v>
      </c>
      <c r="I827" s="8">
        <f>IFERROR(VLOOKUP($B827, '[2]Official Price List'!$B$1:$N$1800, 12, FALSE), "")</f>
        <v>0</v>
      </c>
    </row>
    <row r="828" spans="1:9" x14ac:dyDescent="0.25">
      <c r="A828" s="5"/>
      <c r="B828" s="1" t="str">
        <f>IF('[2]Official Price List'!B824="", "", '[2]Official Price List'!B824)</f>
        <v>OB-2161-C</v>
      </c>
      <c r="C828" s="1" t="str">
        <f>IF('[2]Official Price List'!C824="", "", '[2]Official Price List'!C824)</f>
        <v>SPECIALTY PRODUCTS</v>
      </c>
      <c r="D828" s="1" t="str">
        <f>IF('[2]Official Price List'!G824="", "", '[2]Official Price List'!G824)</f>
        <v>OUTLET BOX, WHITE WIRSBO VALVES,ASSEMBLED W/HA, CONDEN,KAHUNA</v>
      </c>
      <c r="E828" s="6">
        <f>IFERROR(VLOOKUP($B828, '[2]Official Price List'!$B$1:$F$1800, IF(LEFT($A$1, 4)="West", 3, IF(LEFT($A$1,4)="East", 4, 5)), FALSE), "")</f>
        <v>79.336358176011828</v>
      </c>
      <c r="F828" s="7" t="str">
        <f>IFERROR(VLOOKUP($B828, '[2]Official Price List'!$B$1:$N$1800, 9, FALSE), "")</f>
        <v>EA</v>
      </c>
      <c r="G828" s="7">
        <f>IFERROR(IF(VLOOKUP($B828, '[2]Official Price List'!$B$1:$N$1800, 10, FALSE)=0, "", VLOOKUP($B828, '[2]Official Price List'!$B$1:$N$1800, 10, FALSE)), "")</f>
        <v>10</v>
      </c>
      <c r="H828" s="8" t="str">
        <f>IFERROR(VLOOKUP($B828, '[2]Official Price List'!$B$1:$N$1800, 11, FALSE), "")</f>
        <v>671436226304</v>
      </c>
      <c r="I828" s="8">
        <f>IFERROR(VLOOKUP($B828, '[2]Official Price List'!$B$1:$N$1800, 12, FALSE), "")</f>
        <v>0</v>
      </c>
    </row>
    <row r="829" spans="1:9" x14ac:dyDescent="0.25">
      <c r="A829" s="5"/>
      <c r="B829" s="1" t="str">
        <f>IF('[2]Official Price List'!B825="", "", '[2]Official Price List'!B825)</f>
        <v>OB-2161-C-T</v>
      </c>
      <c r="C829" s="1" t="str">
        <f>IF('[2]Official Price List'!C825="", "", '[2]Official Price List'!C825)</f>
        <v>SPECIALTY PRODUCTS</v>
      </c>
      <c r="D829" s="1" t="str">
        <f>IF('[2]Official Price List'!G825="", "", '[2]Official Price List'!G825)</f>
        <v>OUTLET BOX, WHITE WIRSBO VALVES,ASSEMBLED W/HA, CONDEN,KAHUNA</v>
      </c>
      <c r="E829" s="6">
        <f>IFERROR(VLOOKUP($B829, '[2]Official Price List'!$B$1:$F$1800, IF(LEFT($A$1, 4)="West", 3, IF(LEFT($A$1,4)="East", 4, 5)), FALSE), "")</f>
        <v>79.336358176011828</v>
      </c>
      <c r="F829" s="7" t="str">
        <f>IFERROR(VLOOKUP($B829, '[2]Official Price List'!$B$1:$N$1800, 9, FALSE), "")</f>
        <v>EA</v>
      </c>
      <c r="G829" s="7">
        <f>IFERROR(IF(VLOOKUP($B829, '[2]Official Price List'!$B$1:$N$1800, 10, FALSE)=0, "", VLOOKUP($B829, '[2]Official Price List'!$B$1:$N$1800, 10, FALSE)), "")</f>
        <v>10</v>
      </c>
      <c r="H829" s="8" t="str">
        <f>IFERROR(VLOOKUP($B829, '[2]Official Price List'!$B$1:$N$1800, 11, FALSE), "")</f>
        <v>671436226311</v>
      </c>
      <c r="I829" s="8">
        <f>IFERROR(VLOOKUP($B829, '[2]Official Price List'!$B$1:$N$1800, 12, FALSE), "")</f>
        <v>0</v>
      </c>
    </row>
    <row r="830" spans="1:9" x14ac:dyDescent="0.25">
      <c r="A830" s="5"/>
      <c r="B830" s="1" t="str">
        <f>IF('[2]Official Price List'!B826="", "", '[2]Official Price List'!B826)</f>
        <v>OB-2161-T</v>
      </c>
      <c r="C830" s="1" t="str">
        <f>IF('[2]Official Price List'!C826="", "", '[2]Official Price List'!C826)</f>
        <v>SPECIALTY PRODUCTS</v>
      </c>
      <c r="D830" s="1" t="str">
        <f>IF('[2]Official Price List'!G826="", "", '[2]Official Price List'!G826)</f>
        <v>KAHUNA OUTLET BOX, WHITE WIRSBO VALVES,ASSEMBLED W/HA</v>
      </c>
      <c r="E830" s="6">
        <f>IFERROR(VLOOKUP($B830, '[2]Official Price List'!$B$1:$F$1800, IF(LEFT($A$1, 4)="West", 3, IF(LEFT($A$1,4)="East", 4, 5)), FALSE), "")</f>
        <v>75.051415754066852</v>
      </c>
      <c r="F830" s="7" t="str">
        <f>IFERROR(VLOOKUP($B830, '[2]Official Price List'!$B$1:$N$1800, 9, FALSE), "")</f>
        <v>EA</v>
      </c>
      <c r="G830" s="7">
        <f>IFERROR(IF(VLOOKUP($B830, '[2]Official Price List'!$B$1:$N$1800, 10, FALSE)=0, "", VLOOKUP($B830, '[2]Official Price List'!$B$1:$N$1800, 10, FALSE)), "")</f>
        <v>10</v>
      </c>
      <c r="H830" s="8" t="str">
        <f>IFERROR(VLOOKUP($B830, '[2]Official Price List'!$B$1:$N$1800, 11, FALSE), "")</f>
        <v>671436226274</v>
      </c>
      <c r="I830" s="8">
        <f>IFERROR(VLOOKUP($B830, '[2]Official Price List'!$B$1:$N$1800, 12, FALSE), "")</f>
        <v>0</v>
      </c>
    </row>
    <row r="831" spans="1:9" x14ac:dyDescent="0.25">
      <c r="A831" s="5"/>
      <c r="B831" s="1" t="str">
        <f>IF('[2]Official Price List'!B827="", "", '[2]Official Price List'!B827)</f>
        <v>OB-2161-TOP</v>
      </c>
      <c r="C831" s="1" t="str">
        <f>IF('[2]Official Price List'!C827="", "", '[2]Official Price List'!C827)</f>
        <v>SPECIALTY PRODUCTS</v>
      </c>
      <c r="D831" s="1" t="str">
        <f>IF('[2]Official Price List'!G827="", "", '[2]Official Price List'!G827)</f>
        <v>OUTLET BOX, WHITE WIRSBO VALVES, ASSEMBLED TOP MOUNTED</v>
      </c>
      <c r="E831" s="6">
        <f>IFERROR(VLOOKUP($B831, '[2]Official Price List'!$B$1:$F$1800, IF(LEFT($A$1, 4)="West", 3, IF(LEFT($A$1,4)="East", 4, 5)), FALSE), "")</f>
        <v>75.051415754066852</v>
      </c>
      <c r="F831" s="7" t="str">
        <f>IFERROR(VLOOKUP($B831, '[2]Official Price List'!$B$1:$N$1800, 9, FALSE), "")</f>
        <v>EA</v>
      </c>
      <c r="G831" s="7">
        <f>IFERROR(IF(VLOOKUP($B831, '[2]Official Price List'!$B$1:$N$1800, 10, FALSE)=0, "", VLOOKUP($B831, '[2]Official Price List'!$B$1:$N$1800, 10, FALSE)), "")</f>
        <v>10</v>
      </c>
      <c r="H831" s="8" t="str">
        <f>IFERROR(VLOOKUP($B831, '[2]Official Price List'!$B$1:$N$1800, 11, FALSE), "")</f>
        <v>00671436238109</v>
      </c>
      <c r="I831" s="8">
        <f>IFERROR(VLOOKUP($B831, '[2]Official Price List'!$B$1:$N$1800, 12, FALSE), "")</f>
        <v>0</v>
      </c>
    </row>
    <row r="832" spans="1:9" x14ac:dyDescent="0.25">
      <c r="A832" s="5"/>
      <c r="B832" s="1" t="str">
        <f>IF('[2]Official Price List'!B828="", "", '[2]Official Price List'!B828)</f>
        <v>OB-2161-TOP-C-T</v>
      </c>
      <c r="C832" s="1" t="str">
        <f>IF('[2]Official Price List'!C828="", "", '[2]Official Price List'!C828)</f>
        <v>SPECIALTY PRODUCTS</v>
      </c>
      <c r="D832" s="1" t="str">
        <f>IF('[2]Official Price List'!G828="", "", '[2]Official Price List'!G828)</f>
        <v>OUTLET BOX, WHITE WIRSBO VALVES, ASSEMBLED KAHUNA, TOP MOUNT CON</v>
      </c>
      <c r="E832" s="6">
        <f>IFERROR(VLOOKUP($B832, '[2]Official Price List'!$B$1:$F$1800, IF(LEFT($A$1, 4)="West", 3, IF(LEFT($A$1,4)="East", 4, 5)), FALSE), "")</f>
        <v>79.336358176011828</v>
      </c>
      <c r="F832" s="7" t="str">
        <f>IFERROR(VLOOKUP($B832, '[2]Official Price List'!$B$1:$N$1800, 9, FALSE), "")</f>
        <v>EA</v>
      </c>
      <c r="G832" s="7">
        <f>IFERROR(IF(VLOOKUP($B832, '[2]Official Price List'!$B$1:$N$1800, 10, FALSE)=0, "", VLOOKUP($B832, '[2]Official Price List'!$B$1:$N$1800, 10, FALSE)), "")</f>
        <v>10</v>
      </c>
      <c r="H832" s="8" t="str">
        <f>IFERROR(VLOOKUP($B832, '[2]Official Price List'!$B$1:$N$1800, 11, FALSE), "")</f>
        <v>00671436238116</v>
      </c>
      <c r="I832" s="8">
        <f>IFERROR(VLOOKUP($B832, '[2]Official Price List'!$B$1:$N$1800, 12, FALSE), "")</f>
        <v>0</v>
      </c>
    </row>
    <row r="833" spans="1:9" x14ac:dyDescent="0.25">
      <c r="A833" s="5"/>
      <c r="B833" s="1" t="str">
        <f>IF('[2]Official Price List'!B829="", "", '[2]Official Price List'!B829)</f>
        <v>OB-2161-TOP-T</v>
      </c>
      <c r="C833" s="1" t="str">
        <f>IF('[2]Official Price List'!C829="", "", '[2]Official Price List'!C829)</f>
        <v>SPECIALTY PRODUCTS</v>
      </c>
      <c r="D833" s="1" t="str">
        <f>IF('[2]Official Price List'!G829="", "", '[2]Official Price List'!G829)</f>
        <v>OUTLET BOX, WHITE WIRSBO VALVES, ASSEMBLED KAHUNA, TOP MOUNT, TK PK</v>
      </c>
      <c r="E833" s="6">
        <f>IFERROR(VLOOKUP($B833, '[2]Official Price List'!$B$1:$F$1800, IF(LEFT($A$1, 4)="West", 3, IF(LEFT($A$1,4)="East", 4, 5)), FALSE), "")</f>
        <v>75.051415754066852</v>
      </c>
      <c r="F833" s="7" t="str">
        <f>IFERROR(VLOOKUP($B833, '[2]Official Price List'!$B$1:$N$1800, 9, FALSE), "")</f>
        <v>EA</v>
      </c>
      <c r="G833" s="7">
        <f>IFERROR(IF(VLOOKUP($B833, '[2]Official Price List'!$B$1:$N$1800, 10, FALSE)=0, "", VLOOKUP($B833, '[2]Official Price List'!$B$1:$N$1800, 10, FALSE)), "")</f>
        <v>10</v>
      </c>
      <c r="H833" s="8" t="str">
        <f>IFERROR(VLOOKUP($B833, '[2]Official Price List'!$B$1:$N$1800, 11, FALSE), "")</f>
        <v>671436238123</v>
      </c>
      <c r="I833" s="8">
        <f>IFERROR(VLOOKUP($B833, '[2]Official Price List'!$B$1:$N$1800, 12, FALSE), "")</f>
        <v>0</v>
      </c>
    </row>
    <row r="834" spans="1:9" x14ac:dyDescent="0.25">
      <c r="A834" s="5"/>
      <c r="B834" s="1" t="str">
        <f>IF('[2]Official Price List'!B830="", "", '[2]Official Price List'!B830)</f>
        <v>OB-216-T</v>
      </c>
      <c r="C834" s="1" t="str">
        <f>IF('[2]Official Price List'!C830="", "", '[2]Official Price List'!C830)</f>
        <v>SPECIALTY PRODUCTS</v>
      </c>
      <c r="D834" s="1" t="str">
        <f>IF('[2]Official Price List'!G830="", "", '[2]Official Price List'!G830)</f>
        <v>OUTLET BOX, WHITE, PEX VALVE,W/WATER HAMMER UNASSEMBLED,</v>
      </c>
      <c r="E834" s="6">
        <f>IFERROR(VLOOKUP($B834, '[2]Official Price List'!$B$1:$F$1800, IF(LEFT($A$1, 4)="West", 3, IF(LEFT($A$1,4)="East", 4, 5)), FALSE), "")</f>
        <v>71.415707032416549</v>
      </c>
      <c r="F834" s="7" t="str">
        <f>IFERROR(VLOOKUP($B834, '[2]Official Price List'!$B$1:$N$1800, 9, FALSE), "")</f>
        <v>EA</v>
      </c>
      <c r="G834" s="7">
        <f>IFERROR(IF(VLOOKUP($B834, '[2]Official Price List'!$B$1:$N$1800, 10, FALSE)=0, "", VLOOKUP($B834, '[2]Official Price List'!$B$1:$N$1800, 10, FALSE)), "")</f>
        <v>10</v>
      </c>
      <c r="H834" s="8" t="str">
        <f>IFERROR(VLOOKUP($B834, '[2]Official Price List'!$B$1:$N$1800, 11, FALSE), "")</f>
        <v>671436214493</v>
      </c>
      <c r="I834" s="8">
        <f>IFERROR(VLOOKUP($B834, '[2]Official Price List'!$B$1:$N$1800, 12, FALSE), "")</f>
        <v>0</v>
      </c>
    </row>
    <row r="835" spans="1:9" x14ac:dyDescent="0.25">
      <c r="A835" s="5"/>
      <c r="B835" s="1" t="str">
        <f>IF('[2]Official Price List'!B831="", "", '[2]Official Price List'!B831)</f>
        <v>OB-217</v>
      </c>
      <c r="C835" s="1" t="str">
        <f>IF('[2]Official Price List'!C831="", "", '[2]Official Price List'!C831)</f>
        <v>SPECIALTY PRODUCTS</v>
      </c>
      <c r="D835" s="1" t="str">
        <f>IF('[2]Official Price List'!G831="", "", '[2]Official Price List'!G831)</f>
        <v>OUTLET BOX,WHITE, UNASSE W/WIRSBO HAMMER ARRESTER VALVES</v>
      </c>
      <c r="E835" s="6">
        <f>IFERROR(VLOOKUP($B835, '[2]Official Price List'!$B$1:$F$1800, IF(LEFT($A$1, 4)="West", 3, IF(LEFT($A$1,4)="East", 4, 5)), FALSE), "")</f>
        <v>72.194787472770187</v>
      </c>
      <c r="F835" s="7" t="str">
        <f>IFERROR(VLOOKUP($B835, '[2]Official Price List'!$B$1:$N$1800, 9, FALSE), "")</f>
        <v>EA</v>
      </c>
      <c r="G835" s="7">
        <f>IFERROR(IF(VLOOKUP($B835, '[2]Official Price List'!$B$1:$N$1800, 10, FALSE)=0, "", VLOOKUP($B835, '[2]Official Price List'!$B$1:$N$1800, 10, FALSE)), "")</f>
        <v>10</v>
      </c>
      <c r="H835" s="8" t="str">
        <f>IFERROR(VLOOKUP($B835, '[2]Official Price List'!$B$1:$N$1800, 11, FALSE), "")</f>
        <v>671436218224</v>
      </c>
      <c r="I835" s="8">
        <f>IFERROR(VLOOKUP($B835, '[2]Official Price List'!$B$1:$N$1800, 12, FALSE), "")</f>
        <v>0</v>
      </c>
    </row>
    <row r="836" spans="1:9" x14ac:dyDescent="0.25">
      <c r="A836" s="5"/>
      <c r="B836" s="1" t="str">
        <f>IF('[2]Official Price List'!B832="", "", '[2]Official Price List'!B832)</f>
        <v>OB-2170</v>
      </c>
      <c r="C836" s="1" t="str">
        <f>IF('[2]Official Price List'!C832="", "", '[2]Official Price List'!C832)</f>
        <v>SPECIALTY PRODUCTS</v>
      </c>
      <c r="D836" s="1" t="str">
        <f>IF('[2]Official Price List'!G832="", "", '[2]Official Price List'!G832)</f>
        <v>KAHUNA WMOB, VIEGA X 3/4 FGHT VALVES WITH HA, UNASSEMBLED</v>
      </c>
      <c r="E836" s="6">
        <f>IFERROR(VLOOKUP($B836, '[2]Official Price List'!$B$1:$F$1800, IF(LEFT($A$1, 4)="West", 3, IF(LEFT($A$1,4)="East", 4, 5)), FALSE), "")</f>
        <v>74.661875533890012</v>
      </c>
      <c r="F836" s="7" t="str">
        <f>IFERROR(VLOOKUP($B836, '[2]Official Price List'!$B$1:$N$1800, 9, FALSE), "")</f>
        <v>EA</v>
      </c>
      <c r="G836" s="7">
        <f>IFERROR(IF(VLOOKUP($B836, '[2]Official Price List'!$B$1:$N$1800, 10, FALSE)=0, "", VLOOKUP($B836, '[2]Official Price List'!$B$1:$N$1800, 10, FALSE)), "")</f>
        <v>10</v>
      </c>
      <c r="H836" s="8" t="str">
        <f>IFERROR(VLOOKUP($B836, '[2]Official Price List'!$B$1:$N$1800, 11, FALSE), "")</f>
        <v>671436019432</v>
      </c>
      <c r="I836" s="8">
        <f>IFERROR(VLOOKUP($B836, '[2]Official Price List'!$B$1:$N$1800, 12, FALSE), "")</f>
        <v>0</v>
      </c>
    </row>
    <row r="837" spans="1:9" x14ac:dyDescent="0.25">
      <c r="A837" s="5"/>
      <c r="B837" s="1" t="str">
        <f>IF('[2]Official Price List'!B833="", "", '[2]Official Price List'!B833)</f>
        <v>OB-217-T</v>
      </c>
      <c r="C837" s="1" t="str">
        <f>IF('[2]Official Price List'!C833="", "", '[2]Official Price List'!C833)</f>
        <v>SPECIALTY PRODUCTS</v>
      </c>
      <c r="D837" s="1" t="str">
        <f>IF('[2]Official Price List'!G833="", "", '[2]Official Price List'!G833)</f>
        <v>OUTLET BOX,WHITE, UNASSE W/WIRSBO HAMMER ARRESTER VALVES</v>
      </c>
      <c r="E837" s="6">
        <f>IFERROR(VLOOKUP($B837, '[2]Official Price List'!$B$1:$F$1800, IF(LEFT($A$1, 4)="West", 3, IF(LEFT($A$1,4)="East", 4, 5)), FALSE), "")</f>
        <v>72.194787472770187</v>
      </c>
      <c r="F837" s="7" t="str">
        <f>IFERROR(VLOOKUP($B837, '[2]Official Price List'!$B$1:$N$1800, 9, FALSE), "")</f>
        <v>EA</v>
      </c>
      <c r="G837" s="7">
        <f>IFERROR(IF(VLOOKUP($B837, '[2]Official Price List'!$B$1:$N$1800, 10, FALSE)=0, "", VLOOKUP($B837, '[2]Official Price List'!$B$1:$N$1800, 10, FALSE)), "")</f>
        <v>10</v>
      </c>
      <c r="H837" s="8" t="str">
        <f>IFERROR(VLOOKUP($B837, '[2]Official Price List'!$B$1:$N$1800, 11, FALSE), "")</f>
        <v>671436223709</v>
      </c>
      <c r="I837" s="8">
        <f>IFERROR(VLOOKUP($B837, '[2]Official Price List'!$B$1:$N$1800, 12, FALSE), "")</f>
        <v>0</v>
      </c>
    </row>
    <row r="838" spans="1:9" x14ac:dyDescent="0.25">
      <c r="A838" s="5"/>
      <c r="B838" s="1" t="str">
        <f>IF('[2]Official Price List'!B834="", "", '[2]Official Price List'!B834)</f>
        <v>OB-218</v>
      </c>
      <c r="C838" s="1" t="str">
        <f>IF('[2]Official Price List'!C834="", "", '[2]Official Price List'!C834)</f>
        <v>SPECIALTY PRODUCTS</v>
      </c>
      <c r="D838" s="1" t="str">
        <f>IF('[2]Official Price List'!G834="", "", '[2]Official Price List'!G834)</f>
        <v>WASHING MACHINE BOX, WHITE, PEX VALVE,W/WATER HAMMER ASSEMBLED, CENTER OUTLET</v>
      </c>
      <c r="E838" s="6">
        <f>IFERROR(VLOOKUP($B838, '[2]Official Price List'!$B$1:$F$1800, IF(LEFT($A$1, 4)="West", 3, IF(LEFT($A$1,4)="East", 4, 5)), FALSE), "")</f>
        <v>72.194787472770187</v>
      </c>
      <c r="F838" s="7" t="str">
        <f>IFERROR(VLOOKUP($B838, '[2]Official Price List'!$B$1:$N$1800, 9, FALSE), "")</f>
        <v>EA</v>
      </c>
      <c r="G838" s="7">
        <f>IFERROR(IF(VLOOKUP($B838, '[2]Official Price List'!$B$1:$N$1800, 10, FALSE)=0, "", VLOOKUP($B838, '[2]Official Price List'!$B$1:$N$1800, 10, FALSE)), "")</f>
        <v>10</v>
      </c>
      <c r="H838" s="8" t="str">
        <f>IFERROR(VLOOKUP($B838, '[2]Official Price List'!$B$1:$N$1800, 11, FALSE), "")</f>
        <v>671436243066</v>
      </c>
      <c r="I838" s="8">
        <f>IFERROR(VLOOKUP($B838, '[2]Official Price List'!$B$1:$N$1800, 12, FALSE), "")</f>
        <v>0</v>
      </c>
    </row>
    <row r="839" spans="1:9" x14ac:dyDescent="0.25">
      <c r="A839" s="5"/>
      <c r="B839" s="1" t="str">
        <f>IF('[2]Official Price List'!B835="", "", '[2]Official Price List'!B835)</f>
        <v>OB-218-T-D</v>
      </c>
      <c r="C839" s="1" t="str">
        <f>IF('[2]Official Price List'!C835="", "", '[2]Official Price List'!C835)</f>
        <v>SPECIALTY PRODUCTS</v>
      </c>
      <c r="D839" s="1" t="str">
        <f>IF('[2]Official Price List'!G835="", "", '[2]Official Price List'!G835)</f>
        <v>WASHING MACHINE BOX, WHITE,W/1/2" PEX HA, DEEP FACEPLATE, TRACK, CENTER OUTLET</v>
      </c>
      <c r="E839" s="6">
        <f>IFERROR(VLOOKUP($B839, '[2]Official Price List'!$B$1:$F$1800, IF(LEFT($A$1, 4)="West", 3, IF(LEFT($A$1,4)="East", 4, 5)), FALSE), "")</f>
        <v>72.194787472770187</v>
      </c>
      <c r="F839" s="7" t="str">
        <f>IFERROR(VLOOKUP($B839, '[2]Official Price List'!$B$1:$N$1800, 9, FALSE), "")</f>
        <v>EA</v>
      </c>
      <c r="G839" s="7">
        <f>IFERROR(IF(VLOOKUP($B839, '[2]Official Price List'!$B$1:$N$1800, 10, FALSE)=0, "", VLOOKUP($B839, '[2]Official Price List'!$B$1:$N$1800, 10, FALSE)), "")</f>
        <v>10</v>
      </c>
      <c r="H839" s="8" t="str">
        <f>IFERROR(VLOOKUP($B839, '[2]Official Price List'!$B$1:$N$1800, 11, FALSE), "")</f>
        <v>671436020674</v>
      </c>
      <c r="I839" s="8">
        <f>IFERROR(VLOOKUP($B839, '[2]Official Price List'!$B$1:$N$1800, 12, FALSE), "")</f>
        <v>0</v>
      </c>
    </row>
    <row r="840" spans="1:9" x14ac:dyDescent="0.25">
      <c r="A840" s="5"/>
      <c r="B840" s="1" t="str">
        <f>IF('[2]Official Price List'!B836="", "", '[2]Official Price List'!B836)</f>
        <v>OB-219</v>
      </c>
      <c r="C840" s="1" t="str">
        <f>IF('[2]Official Price List'!C836="", "", '[2]Official Price List'!C836)</f>
        <v>SPECIALTY PRODUCTS</v>
      </c>
      <c r="D840" s="1" t="str">
        <f>IF('[2]Official Price List'!G836="", "", '[2]Official Price List'!G836)</f>
        <v>OUTLET BOX, ASSEMBLED W/WIRSBO HAMMER ARRESTER VALVES, CENTER</v>
      </c>
      <c r="E840" s="6">
        <f>IFERROR(VLOOKUP($B840, '[2]Official Price List'!$B$1:$F$1800, IF(LEFT($A$1, 4)="West", 3, IF(LEFT($A$1,4)="East", 4, 5)), FALSE), "")</f>
        <v>72.194787472770187</v>
      </c>
      <c r="F840" s="7" t="str">
        <f>IFERROR(VLOOKUP($B840, '[2]Official Price List'!$B$1:$N$1800, 9, FALSE), "")</f>
        <v>EA</v>
      </c>
      <c r="G840" s="7">
        <f>IFERROR(IF(VLOOKUP($B840, '[2]Official Price List'!$B$1:$N$1800, 10, FALSE)=0, "", VLOOKUP($B840, '[2]Official Price List'!$B$1:$N$1800, 10, FALSE)), "")</f>
        <v>10</v>
      </c>
      <c r="H840" s="8" t="str">
        <f>IFERROR(VLOOKUP($B840, '[2]Official Price List'!$B$1:$N$1800, 11, FALSE), "")</f>
        <v>671436258565</v>
      </c>
      <c r="I840" s="8">
        <f>IFERROR(VLOOKUP($B840, '[2]Official Price List'!$B$1:$N$1800, 12, FALSE), "")</f>
        <v>0</v>
      </c>
    </row>
    <row r="841" spans="1:9" x14ac:dyDescent="0.25">
      <c r="A841" s="5"/>
      <c r="B841" s="1" t="str">
        <f>IF('[2]Official Price List'!B837="", "", '[2]Official Price List'!B837)</f>
        <v>OB-219-T</v>
      </c>
      <c r="C841" s="1" t="str">
        <f>IF('[2]Official Price List'!C837="", "", '[2]Official Price List'!C837)</f>
        <v>SPECIALTY PRODUCTS</v>
      </c>
      <c r="D841" s="1" t="str">
        <f>IF('[2]Official Price List'!G837="", "", '[2]Official Price List'!G837)</f>
        <v>OUTLET BOX, ASSEMBLED W/WIRSBO HAMMER ARRESTER VALVES, CENTER</v>
      </c>
      <c r="E841" s="6">
        <f>IFERROR(VLOOKUP($B841, '[2]Official Price List'!$B$1:$F$1800, IF(LEFT($A$1, 4)="West", 3, IF(LEFT($A$1,4)="East", 4, 5)), FALSE), "")</f>
        <v>72.194787472770187</v>
      </c>
      <c r="F841" s="7" t="str">
        <f>IFERROR(VLOOKUP($B841, '[2]Official Price List'!$B$1:$N$1800, 9, FALSE), "")</f>
        <v>EA</v>
      </c>
      <c r="G841" s="7">
        <f>IFERROR(IF(VLOOKUP($B841, '[2]Official Price List'!$B$1:$N$1800, 10, FALSE)=0, "", VLOOKUP($B841, '[2]Official Price List'!$B$1:$N$1800, 10, FALSE)), "")</f>
        <v>10</v>
      </c>
      <c r="H841" s="8" t="str">
        <f>IFERROR(VLOOKUP($B841, '[2]Official Price List'!$B$1:$N$1800, 11, FALSE), "")</f>
        <v>671436012860</v>
      </c>
      <c r="I841" s="8">
        <f>IFERROR(VLOOKUP($B841, '[2]Official Price List'!$B$1:$N$1800, 12, FALSE), "")</f>
        <v>0</v>
      </c>
    </row>
    <row r="842" spans="1:9" x14ac:dyDescent="0.25">
      <c r="A842" s="5"/>
      <c r="B842" s="1" t="str">
        <f>IF('[2]Official Price List'!B838="", "", '[2]Official Price List'!B838)</f>
        <v>OB-219-T-D</v>
      </c>
      <c r="C842" s="1" t="str">
        <f>IF('[2]Official Price List'!C838="", "", '[2]Official Price List'!C838)</f>
        <v>SPECIALTY PRODUCTS</v>
      </c>
      <c r="D842" s="1" t="str">
        <f>IF('[2]Official Price List'!G838="", "", '[2]Official Price List'!G838)</f>
        <v>WASHING MACHINE BOX, WHITE, W/1/2" UPONOR HA, DEEP FACEPLATE TRACK CENTER OUTLET</v>
      </c>
      <c r="E842" s="6">
        <f>IFERROR(VLOOKUP($B842, '[2]Official Price List'!$B$1:$F$1800, IF(LEFT($A$1, 4)="West", 3, IF(LEFT($A$1,4)="East", 4, 5)), FALSE), "")</f>
        <v>72.714174433005937</v>
      </c>
      <c r="F842" s="7" t="str">
        <f>IFERROR(VLOOKUP($B842, '[2]Official Price List'!$B$1:$N$1800, 9, FALSE), "")</f>
        <v>EA</v>
      </c>
      <c r="G842" s="7">
        <f>IFERROR(IF(VLOOKUP($B842, '[2]Official Price List'!$B$1:$N$1800, 10, FALSE)=0, "", VLOOKUP($B842, '[2]Official Price List'!$B$1:$N$1800, 10, FALSE)), "")</f>
        <v>10</v>
      </c>
      <c r="H842" s="8" t="str">
        <f>IFERROR(VLOOKUP($B842, '[2]Official Price List'!$B$1:$N$1800, 11, FALSE), "")</f>
        <v>671436021336</v>
      </c>
      <c r="I842" s="8">
        <f>IFERROR(VLOOKUP($B842, '[2]Official Price List'!$B$1:$N$1800, 12, FALSE), "")</f>
        <v>0</v>
      </c>
    </row>
    <row r="843" spans="1:9" x14ac:dyDescent="0.25">
      <c r="A843" s="5"/>
      <c r="B843" s="1" t="str">
        <f>IF('[2]Official Price List'!B839="", "", '[2]Official Price List'!B839)</f>
        <v>OB-227</v>
      </c>
      <c r="C843" s="1" t="str">
        <f>IF('[2]Official Price List'!C839="", "", '[2]Official Price List'!C839)</f>
        <v>SPECIALTY PRODUCTS</v>
      </c>
      <c r="D843" s="1" t="str">
        <f>IF('[2]Official Price List'!G839="", "", '[2]Official Price List'!G839)</f>
        <v>OUTLET BOX, WHITE REHAU VALVES, ASSEMBLED W/ HAMMER ARRESTERS</v>
      </c>
      <c r="E843" s="6">
        <f>IFERROR(VLOOKUP($B843, '[2]Official Price List'!$B$1:$F$1800, IF(LEFT($A$1, 4)="West", 3, IF(LEFT($A$1,4)="East", 4, 5)), FALSE), "")</f>
        <v>81.580109844230307</v>
      </c>
      <c r="F843" s="7" t="str">
        <f>IFERROR(VLOOKUP($B843, '[2]Official Price List'!$B$1:$N$1800, 9, FALSE), "")</f>
        <v>EA</v>
      </c>
      <c r="G843" s="7">
        <f>IFERROR(IF(VLOOKUP($B843, '[2]Official Price List'!$B$1:$N$1800, 10, FALSE)=0, "", VLOOKUP($B843, '[2]Official Price List'!$B$1:$N$1800, 10, FALSE)), "")</f>
        <v>10</v>
      </c>
      <c r="H843" s="8" t="str">
        <f>IFERROR(VLOOKUP($B843, '[2]Official Price List'!$B$1:$N$1800, 11, FALSE), "")</f>
        <v>00671436219146</v>
      </c>
      <c r="I843" s="8">
        <f>IFERROR(VLOOKUP($B843, '[2]Official Price List'!$B$1:$N$1800, 12, FALSE), "")</f>
        <v>0</v>
      </c>
    </row>
    <row r="844" spans="1:9" x14ac:dyDescent="0.25">
      <c r="A844" s="5"/>
      <c r="B844" s="1" t="str">
        <f>IF('[2]Official Price List'!B840="", "", '[2]Official Price List'!B840)</f>
        <v>OB-237</v>
      </c>
      <c r="C844" s="1" t="str">
        <f>IF('[2]Official Price List'!C840="", "", '[2]Official Price List'!C840)</f>
        <v>SPECIALTY PRODUCTS</v>
      </c>
      <c r="D844" s="1" t="str">
        <f>IF('[2]Official Price List'!G840="", "", '[2]Official Price List'!G840)</f>
        <v>SWITCH HITTER WM OUTLET BOX, UNASSEMBLED, VIEGA w/ HA, 3/4" GHT OUTLET, WHITE</v>
      </c>
      <c r="E844" s="6">
        <f>IFERROR(VLOOKUP($B844, '[2]Official Price List'!$B$1:$F$1800, IF(LEFT($A$1, 4)="West", 3, IF(LEFT($A$1,4)="East", 4, 5)), FALSE), "")</f>
        <v>75.311109234184741</v>
      </c>
      <c r="F844" s="7" t="str">
        <f>IFERROR(VLOOKUP($B844, '[2]Official Price List'!$B$1:$N$1800, 9, FALSE), "")</f>
        <v>EA</v>
      </c>
      <c r="G844" s="7">
        <f>IFERROR(IF(VLOOKUP($B844, '[2]Official Price List'!$B$1:$N$1800, 10, FALSE)=0, "", VLOOKUP($B844, '[2]Official Price List'!$B$1:$N$1800, 10, FALSE)), "")</f>
        <v>10</v>
      </c>
      <c r="H844" s="8" t="str">
        <f>IFERROR(VLOOKUP($B844, '[2]Official Price List'!$B$1:$N$1800, 11, FALSE), "")</f>
        <v>671436018145</v>
      </c>
      <c r="I844" s="8">
        <f>IFERROR(VLOOKUP($B844, '[2]Official Price List'!$B$1:$N$1800, 12, FALSE), "")</f>
        <v>0</v>
      </c>
    </row>
    <row r="845" spans="1:9" x14ac:dyDescent="0.25">
      <c r="A845" s="5"/>
      <c r="B845" s="1" t="str">
        <f>IF('[2]Official Price List'!B841="", "", '[2]Official Price List'!B841)</f>
        <v>OB-2400</v>
      </c>
      <c r="C845" s="1" t="str">
        <f>IF('[2]Official Price List'!C841="", "", '[2]Official Price List'!C841)</f>
        <v>SPECIALTY PRODUCTS</v>
      </c>
      <c r="D845" s="1" t="str">
        <f>IF('[2]Official Price List'!G841="", "", '[2]Official Price List'!G841)</f>
        <v>KAHUNA OUTLET BOX, WHITE SIMPLEX MIP VALVE ASSY</v>
      </c>
      <c r="E845" s="6">
        <f>IFERROR(VLOOKUP($B845, '[2]Official Price List'!$B$1:$F$1800, IF(LEFT($A$1, 4)="West", 3, IF(LEFT($A$1,4)="East", 4, 5)), FALSE), "")</f>
        <v>40.512182898389021</v>
      </c>
      <c r="F845" s="7" t="str">
        <f>IFERROR(VLOOKUP($B845, '[2]Official Price List'!$B$1:$N$1800, 9, FALSE), "")</f>
        <v>EA</v>
      </c>
      <c r="G845" s="7">
        <f>IFERROR(IF(VLOOKUP($B845, '[2]Official Price List'!$B$1:$N$1800, 10, FALSE)=0, "", VLOOKUP($B845, '[2]Official Price List'!$B$1:$N$1800, 10, FALSE)), "")</f>
        <v>10</v>
      </c>
      <c r="H845" s="8" t="str">
        <f>IFERROR(VLOOKUP($B845, '[2]Official Price List'!$B$1:$N$1800, 11, FALSE), "")</f>
        <v>671436229268</v>
      </c>
      <c r="I845" s="8">
        <f>IFERROR(VLOOKUP($B845, '[2]Official Price List'!$B$1:$N$1800, 12, FALSE), "")</f>
        <v>0</v>
      </c>
    </row>
    <row r="846" spans="1:9" x14ac:dyDescent="0.25">
      <c r="A846" s="5"/>
      <c r="B846" s="1" t="str">
        <f>IF('[2]Official Price List'!B842="", "", '[2]Official Price List'!B842)</f>
        <v>OB-2401</v>
      </c>
      <c r="C846" s="1" t="str">
        <f>IF('[2]Official Price List'!C842="", "", '[2]Official Price List'!C842)</f>
        <v>SPECIALTY PRODUCTS</v>
      </c>
      <c r="D846" s="1" t="str">
        <f>IF('[2]Official Price List'!G842="", "", '[2]Official Price List'!G842)</f>
        <v>KAHUNA OUTLET BOX, WHITE, SIMPLE CPVC VALVE, ASSY</v>
      </c>
      <c r="E846" s="6">
        <f>IFERROR(VLOOKUP($B846, '[2]Official Price List'!$B$1:$F$1800, IF(LEFT($A$1, 4)="West", 3, IF(LEFT($A$1,4)="East", 4, 5)), FALSE), "")</f>
        <v>41.810650298978423</v>
      </c>
      <c r="F846" s="7" t="str">
        <f>IFERROR(VLOOKUP($B846, '[2]Official Price List'!$B$1:$N$1800, 9, FALSE), "")</f>
        <v>EA</v>
      </c>
      <c r="G846" s="7">
        <f>IFERROR(IF(VLOOKUP($B846, '[2]Official Price List'!$B$1:$N$1800, 10, FALSE)=0, "", VLOOKUP($B846, '[2]Official Price List'!$B$1:$N$1800, 10, FALSE)), "")</f>
        <v>10</v>
      </c>
      <c r="H846" s="8" t="str">
        <f>IFERROR(VLOOKUP($B846, '[2]Official Price List'!$B$1:$N$1800, 11, FALSE), "")</f>
        <v>671436229275</v>
      </c>
      <c r="I846" s="8">
        <f>IFERROR(VLOOKUP($B846, '[2]Official Price List'!$B$1:$N$1800, 12, FALSE), "")</f>
        <v>0</v>
      </c>
    </row>
    <row r="847" spans="1:9" x14ac:dyDescent="0.25">
      <c r="A847" s="5"/>
      <c r="B847" s="1" t="str">
        <f>IF('[2]Official Price List'!B843="", "", '[2]Official Price List'!B843)</f>
        <v>OB-2402</v>
      </c>
      <c r="C847" s="1" t="str">
        <f>IF('[2]Official Price List'!C843="", "", '[2]Official Price List'!C843)</f>
        <v>SPECIALTY PRODUCTS</v>
      </c>
      <c r="D847" s="1" t="str">
        <f>IF('[2]Official Price List'!G843="", "", '[2]Official Price List'!G843)</f>
        <v>KAHUNA OUTLET BOX, WHITE SIMPLEX PEX VALVE, ASSY</v>
      </c>
      <c r="E847" s="6">
        <f>IFERROR(VLOOKUP($B847, '[2]Official Price List'!$B$1:$F$1800, IF(LEFT($A$1, 4)="West", 3, IF(LEFT($A$1,4)="East", 4, 5)), FALSE), "")</f>
        <v>43.109117699567818</v>
      </c>
      <c r="F847" s="7" t="str">
        <f>IFERROR(VLOOKUP($B847, '[2]Official Price List'!$B$1:$N$1800, 9, FALSE), "")</f>
        <v>EA</v>
      </c>
      <c r="G847" s="7">
        <f>IFERROR(IF(VLOOKUP($B847, '[2]Official Price List'!$B$1:$N$1800, 10, FALSE)=0, "", VLOOKUP($B847, '[2]Official Price List'!$B$1:$N$1800, 10, FALSE)), "")</f>
        <v>10</v>
      </c>
      <c r="H847" s="8" t="str">
        <f>IFERROR(VLOOKUP($B847, '[2]Official Price List'!$B$1:$N$1800, 11, FALSE), "")</f>
        <v>671436229282</v>
      </c>
      <c r="I847" s="8">
        <f>IFERROR(VLOOKUP($B847, '[2]Official Price List'!$B$1:$N$1800, 12, FALSE), "")</f>
        <v>0</v>
      </c>
    </row>
    <row r="848" spans="1:9" x14ac:dyDescent="0.25">
      <c r="A848" s="5"/>
      <c r="B848" s="1" t="str">
        <f>IF('[2]Official Price List'!B844="", "", '[2]Official Price List'!B844)</f>
        <v>OB-2403</v>
      </c>
      <c r="C848" s="1" t="str">
        <f>IF('[2]Official Price List'!C844="", "", '[2]Official Price List'!C844)</f>
        <v>SPECIALTY PRODUCTS</v>
      </c>
      <c r="D848" s="1" t="str">
        <f>IF('[2]Official Price List'!G844="", "", '[2]Official Price List'!G844)</f>
        <v>KAHUNA OUTLET BOX, UPONOR PEX X 3/4" GHT, WHITE SIMPLEX  VALVE ASSY</v>
      </c>
      <c r="E848" s="6">
        <f>IFERROR(VLOOKUP($B848, '[2]Official Price List'!$B$1:$F$1800, IF(LEFT($A$1, 4)="West", 3, IF(LEFT($A$1,4)="East", 4, 5)), FALSE), "")</f>
        <v>44.407585100157206</v>
      </c>
      <c r="F848" s="7" t="str">
        <f>IFERROR(VLOOKUP($B848, '[2]Official Price List'!$B$1:$N$1800, 9, FALSE), "")</f>
        <v>EA</v>
      </c>
      <c r="G848" s="7">
        <f>IFERROR(IF(VLOOKUP($B848, '[2]Official Price List'!$B$1:$N$1800, 10, FALSE)=0, "", VLOOKUP($B848, '[2]Official Price List'!$B$1:$N$1800, 10, FALSE)), "")</f>
        <v>10</v>
      </c>
      <c r="H848" s="8" t="str">
        <f>IFERROR(VLOOKUP($B848, '[2]Official Price List'!$B$1:$N$1800, 11, FALSE), "")</f>
        <v>671436021022</v>
      </c>
      <c r="I848" s="8">
        <f>IFERROR(VLOOKUP($B848, '[2]Official Price List'!$B$1:$N$1800, 12, FALSE), "")</f>
        <v>0</v>
      </c>
    </row>
    <row r="849" spans="1:9" x14ac:dyDescent="0.25">
      <c r="A849" s="5"/>
      <c r="B849" s="1" t="str">
        <f>IF('[2]Official Price List'!B845="", "", '[2]Official Price List'!B845)</f>
        <v>OB-321</v>
      </c>
      <c r="C849" s="1" t="str">
        <f>IF('[2]Official Price List'!C845="", "", '[2]Official Price List'!C845)</f>
        <v>SPECIALTY PRODUCTS</v>
      </c>
      <c r="D849" s="1" t="str">
        <f>IF('[2]Official Price List'!G845="", "", '[2]Official Price List'!G845)</f>
        <v xml:space="preserve">OUTLET BOX, WHITE, WITH PEX VALVES, UNASSEMBLED </v>
      </c>
      <c r="E849" s="6">
        <f>IFERROR(VLOOKUP($B849, '[2]Official Price List'!$B$1:$F$1800, IF(LEFT($A$1, 4)="West", 3, IF(LEFT($A$1,4)="East", 4, 5)), FALSE), "")</f>
        <v>32.46168501473479</v>
      </c>
      <c r="F849" s="7" t="str">
        <f>IFERROR(VLOOKUP($B849, '[2]Official Price List'!$B$1:$N$1800, 9, FALSE), "")</f>
        <v>EA</v>
      </c>
      <c r="G849" s="7">
        <f>IFERROR(IF(VLOOKUP($B849, '[2]Official Price List'!$B$1:$N$1800, 10, FALSE)=0, "", VLOOKUP($B849, '[2]Official Price List'!$B$1:$N$1800, 10, FALSE)), "")</f>
        <v>10</v>
      </c>
      <c r="H849" s="8" t="str">
        <f>IFERROR(VLOOKUP($B849, '[2]Official Price List'!$B$1:$N$1800, 11, FALSE), "")</f>
        <v>671436102110</v>
      </c>
      <c r="I849" s="8">
        <f>IFERROR(VLOOKUP($B849, '[2]Official Price List'!$B$1:$N$1800, 12, FALSE), "")</f>
        <v>0</v>
      </c>
    </row>
    <row r="850" spans="1:9" x14ac:dyDescent="0.25">
      <c r="A850" s="5"/>
      <c r="B850" s="1" t="str">
        <f>IF('[2]Official Price List'!B846="", "", '[2]Official Price List'!B846)</f>
        <v>OB-321-T</v>
      </c>
      <c r="C850" s="1" t="str">
        <f>IF('[2]Official Price List'!C846="", "", '[2]Official Price List'!C846)</f>
        <v>SPECIALTY PRODUCTS</v>
      </c>
      <c r="D850" s="1" t="str">
        <f>IF('[2]Official Price List'!G846="", "", '[2]Official Price List'!G846)</f>
        <v xml:space="preserve">OUTLET BOX, WHITE, WITH PEX VALVES, UNASSEMBLED </v>
      </c>
      <c r="E850" s="6">
        <f>IFERROR(VLOOKUP($B850, '[2]Official Price List'!$B$1:$F$1800, IF(LEFT($A$1, 4)="West", 3, IF(LEFT($A$1,4)="East", 4, 5)), FALSE), "")</f>
        <v>32.46168501473479</v>
      </c>
      <c r="F850" s="7" t="str">
        <f>IFERROR(VLOOKUP($B850, '[2]Official Price List'!$B$1:$N$1800, 9, FALSE), "")</f>
        <v>EA</v>
      </c>
      <c r="G850" s="7">
        <f>IFERROR(IF(VLOOKUP($B850, '[2]Official Price List'!$B$1:$N$1800, 10, FALSE)=0, "", VLOOKUP($B850, '[2]Official Price List'!$B$1:$N$1800, 10, FALSE)), "")</f>
        <v>10</v>
      </c>
      <c r="H850" s="8" t="str">
        <f>IFERROR(VLOOKUP($B850, '[2]Official Price List'!$B$1:$N$1800, 11, FALSE), "")</f>
        <v>671436257209</v>
      </c>
      <c r="I850" s="8">
        <f>IFERROR(VLOOKUP($B850, '[2]Official Price List'!$B$1:$N$1800, 12, FALSE), "")</f>
        <v>0</v>
      </c>
    </row>
    <row r="851" spans="1:9" x14ac:dyDescent="0.25">
      <c r="A851" s="5"/>
      <c r="B851" s="1" t="str">
        <f>IF('[2]Official Price List'!B847="", "", '[2]Official Price List'!B847)</f>
        <v>OB-323</v>
      </c>
      <c r="C851" s="1" t="str">
        <f>IF('[2]Official Price List'!C847="", "", '[2]Official Price List'!C847)</f>
        <v>SPECIALTY PRODUCTS</v>
      </c>
      <c r="D851" s="1" t="str">
        <f>IF('[2]Official Price List'!G847="", "", '[2]Official Price List'!G847)</f>
        <v>OUTLET BOX, WHITE, WITH PEX VALVES, CENTER OUTLET, ASSEM.</v>
      </c>
      <c r="E851" s="6">
        <f>IFERROR(VLOOKUP($B851, '[2]Official Price List'!$B$1:$F$1800, IF(LEFT($A$1, 4)="West", 3, IF(LEFT($A$1,4)="East", 4, 5)), FALSE), "")</f>
        <v>32.46168501473479</v>
      </c>
      <c r="F851" s="7" t="str">
        <f>IFERROR(VLOOKUP($B851, '[2]Official Price List'!$B$1:$N$1800, 9, FALSE), "")</f>
        <v>EA</v>
      </c>
      <c r="G851" s="7">
        <f>IFERROR(IF(VLOOKUP($B851, '[2]Official Price List'!$B$1:$N$1800, 10, FALSE)=0, "", VLOOKUP($B851, '[2]Official Price List'!$B$1:$N$1800, 10, FALSE)), "")</f>
        <v>10</v>
      </c>
      <c r="H851" s="8" t="str">
        <f>IFERROR(VLOOKUP($B851, '[2]Official Price List'!$B$1:$N$1800, 11, FALSE), "")</f>
        <v>671436102127</v>
      </c>
      <c r="I851" s="8">
        <f>IFERROR(VLOOKUP($B851, '[2]Official Price List'!$B$1:$N$1800, 12, FALSE), "")</f>
        <v>0</v>
      </c>
    </row>
    <row r="852" spans="1:9" x14ac:dyDescent="0.25">
      <c r="A852" s="5"/>
      <c r="B852" s="1" t="str">
        <f>IF('[2]Official Price List'!B848="", "", '[2]Official Price List'!B848)</f>
        <v>OB-323-D</v>
      </c>
      <c r="C852" s="1" t="str">
        <f>IF('[2]Official Price List'!C848="", "", '[2]Official Price List'!C848)</f>
        <v>SPECIALTY PRODUCTS</v>
      </c>
      <c r="D852" s="1" t="str">
        <f>IF('[2]Official Price List'!G848="", "", '[2]Official Price List'!G848)</f>
        <v>OUTLET BOX, WHITE, WITH PEX VALVES, CENTER OUTLET ASSEMBLY</v>
      </c>
      <c r="E852" s="6">
        <f>IFERROR(VLOOKUP($B852, '[2]Official Price List'!$B$1:$F$1800, IF(LEFT($A$1, 4)="West", 3, IF(LEFT($A$1,4)="East", 4, 5)), FALSE), "")</f>
        <v>38.954022017681751</v>
      </c>
      <c r="F852" s="7" t="str">
        <f>IFERROR(VLOOKUP($B852, '[2]Official Price List'!$B$1:$N$1800, 9, FALSE), "")</f>
        <v>EA</v>
      </c>
      <c r="G852" s="7">
        <f>IFERROR(IF(VLOOKUP($B852, '[2]Official Price List'!$B$1:$N$1800, 10, FALSE)=0, "", VLOOKUP($B852, '[2]Official Price List'!$B$1:$N$1800, 10, FALSE)), "")</f>
        <v>10</v>
      </c>
      <c r="H852" s="8" t="str">
        <f>IFERROR(VLOOKUP($B852, '[2]Official Price List'!$B$1:$N$1800, 11, FALSE), "")</f>
        <v>671436024450</v>
      </c>
      <c r="I852" s="8">
        <f>IFERROR(VLOOKUP($B852, '[2]Official Price List'!$B$1:$N$1800, 12, FALSE), "")</f>
        <v>0</v>
      </c>
    </row>
    <row r="853" spans="1:9" x14ac:dyDescent="0.25">
      <c r="A853" s="5"/>
      <c r="B853" s="1" t="str">
        <f>IF('[2]Official Price List'!B849="", "", '[2]Official Price List'!B849)</f>
        <v>OB-323-T</v>
      </c>
      <c r="C853" s="1" t="str">
        <f>IF('[2]Official Price List'!C849="", "", '[2]Official Price List'!C849)</f>
        <v>SPECIALTY PRODUCTS</v>
      </c>
      <c r="D853" s="1" t="str">
        <f>IF('[2]Official Price List'!G849="", "", '[2]Official Price List'!G849)</f>
        <v>OUTLET BOX, WHITE, WITH PEX VALVES, CENTER OUTLET, ASSEM.</v>
      </c>
      <c r="E853" s="6">
        <f>IFERROR(VLOOKUP($B853, '[2]Official Price List'!$B$1:$F$1800, IF(LEFT($A$1, 4)="West", 3, IF(LEFT($A$1,4)="East", 4, 5)), FALSE), "")</f>
        <v>32.46168501473479</v>
      </c>
      <c r="F853" s="7" t="str">
        <f>IFERROR(VLOOKUP($B853, '[2]Official Price List'!$B$1:$N$1800, 9, FALSE), "")</f>
        <v>EA</v>
      </c>
      <c r="G853" s="7">
        <f>IFERROR(IF(VLOOKUP($B853, '[2]Official Price List'!$B$1:$N$1800, 10, FALSE)=0, "", VLOOKUP($B853, '[2]Official Price List'!$B$1:$N$1800, 10, FALSE)), "")</f>
        <v>10</v>
      </c>
      <c r="H853" s="8" t="str">
        <f>IFERROR(VLOOKUP($B853, '[2]Official Price List'!$B$1:$N$1800, 11, FALSE), "")</f>
        <v>671436211577</v>
      </c>
      <c r="I853" s="8">
        <f>IFERROR(VLOOKUP($B853, '[2]Official Price List'!$B$1:$N$1800, 12, FALSE), "")</f>
        <v>0</v>
      </c>
    </row>
    <row r="854" spans="1:9" x14ac:dyDescent="0.25">
      <c r="A854" s="5"/>
      <c r="B854" s="1" t="str">
        <f>IF('[2]Official Price List'!B850="", "", '[2]Official Price List'!B850)</f>
        <v>OB-323-TOP-T</v>
      </c>
      <c r="C854" s="1" t="str">
        <f>IF('[2]Official Price List'!C850="", "", '[2]Official Price List'!C850)</f>
        <v>SPECIALTY PRODUCTS</v>
      </c>
      <c r="D854" s="1" t="str">
        <f>IF('[2]Official Price List'!G850="", "", '[2]Official Price List'!G850)</f>
        <v>OUTLET BOX, TOP MOUNT WHITE, CRIMP PEX VALVES ASSEMBLED, ON TOP CENTER</v>
      </c>
      <c r="E854" s="6">
        <f>IFERROR(VLOOKUP($B854, '[2]Official Price List'!$B$1:$F$1800, IF(LEFT($A$1, 4)="West", 3, IF(LEFT($A$1,4)="East", 4, 5)), FALSE), "")</f>
        <v>32.46168501473479</v>
      </c>
      <c r="F854" s="7" t="str">
        <f>IFERROR(VLOOKUP($B854, '[2]Official Price List'!$B$1:$N$1800, 9, FALSE), "")</f>
        <v>EA</v>
      </c>
      <c r="G854" s="7">
        <f>IFERROR(IF(VLOOKUP($B854, '[2]Official Price List'!$B$1:$N$1800, 10, FALSE)=0, "", VLOOKUP($B854, '[2]Official Price List'!$B$1:$N$1800, 10, FALSE)), "")</f>
        <v>10</v>
      </c>
      <c r="H854" s="8" t="str">
        <f>IFERROR(VLOOKUP($B854, '[2]Official Price List'!$B$1:$N$1800, 11, FALSE), "")</f>
        <v>671436234903</v>
      </c>
      <c r="I854" s="8">
        <f>IFERROR(VLOOKUP($B854, '[2]Official Price List'!$B$1:$N$1800, 12, FALSE), "")</f>
        <v>0</v>
      </c>
    </row>
    <row r="855" spans="1:9" x14ac:dyDescent="0.25">
      <c r="A855" s="5"/>
      <c r="B855" s="1" t="str">
        <f>IF('[2]Official Price List'!B851="", "", '[2]Official Price List'!B851)</f>
        <v>OB-325</v>
      </c>
      <c r="C855" s="1" t="str">
        <f>IF('[2]Official Price List'!C851="", "", '[2]Official Price List'!C851)</f>
        <v>SPECIALTY PRODUCTS</v>
      </c>
      <c r="D855" s="1" t="str">
        <f>IF('[2]Official Price List'!G851="", "", '[2]Official Price List'!G851)</f>
        <v>OUTLET BOX, WHITE, WITH PEX VALVES, WITH LEFT OUTLET, ASSEM</v>
      </c>
      <c r="E855" s="6">
        <f>IFERROR(VLOOKUP($B855, '[2]Official Price List'!$B$1:$F$1800, IF(LEFT($A$1, 4)="West", 3, IF(LEFT($A$1,4)="East", 4, 5)), FALSE), "")</f>
        <v>32.46168501473479</v>
      </c>
      <c r="F855" s="7" t="str">
        <f>IFERROR(VLOOKUP($B855, '[2]Official Price List'!$B$1:$N$1800, 9, FALSE), "")</f>
        <v>EA</v>
      </c>
      <c r="G855" s="7">
        <f>IFERROR(IF(VLOOKUP($B855, '[2]Official Price List'!$B$1:$N$1800, 10, FALSE)=0, "", VLOOKUP($B855, '[2]Official Price List'!$B$1:$N$1800, 10, FALSE)), "")</f>
        <v>10</v>
      </c>
      <c r="H855" s="8" t="str">
        <f>IFERROR(VLOOKUP($B855, '[2]Official Price List'!$B$1:$N$1800, 11, FALSE), "")</f>
        <v>671436102134</v>
      </c>
      <c r="I855" s="8">
        <f>IFERROR(VLOOKUP($B855, '[2]Official Price List'!$B$1:$N$1800, 12, FALSE), "")</f>
        <v>0</v>
      </c>
    </row>
    <row r="856" spans="1:9" x14ac:dyDescent="0.25">
      <c r="A856" s="5"/>
      <c r="B856" s="1" t="str">
        <f>IF('[2]Official Price List'!B852="", "", '[2]Official Price List'!B852)</f>
        <v>OB-327</v>
      </c>
      <c r="C856" s="1" t="str">
        <f>IF('[2]Official Price List'!C852="", "", '[2]Official Price List'!C852)</f>
        <v>SPECIALTY PRODUCTS</v>
      </c>
      <c r="D856" s="1" t="str">
        <f>IF('[2]Official Price List'!G852="", "", '[2]Official Price List'!G852)</f>
        <v>OUTLET BOX, WHITE, WITH PEX VALVES, WITH RIGHT OUTLET, ASSEM.</v>
      </c>
      <c r="E856" s="6">
        <f>IFERROR(VLOOKUP($B856, '[2]Official Price List'!$B$1:$F$1800, IF(LEFT($A$1, 4)="West", 3, IF(LEFT($A$1,4)="East", 4, 5)), FALSE), "")</f>
        <v>32.46168501473479</v>
      </c>
      <c r="F856" s="7" t="str">
        <f>IFERROR(VLOOKUP($B856, '[2]Official Price List'!$B$1:$N$1800, 9, FALSE), "")</f>
        <v>EA</v>
      </c>
      <c r="G856" s="7">
        <f>IFERROR(IF(VLOOKUP($B856, '[2]Official Price List'!$B$1:$N$1800, 10, FALSE)=0, "", VLOOKUP($B856, '[2]Official Price List'!$B$1:$N$1800, 10, FALSE)), "")</f>
        <v>10</v>
      </c>
      <c r="H856" s="8" t="str">
        <f>IFERROR(VLOOKUP($B856, '[2]Official Price List'!$B$1:$N$1800, 11, FALSE), "")</f>
        <v>671436102141</v>
      </c>
      <c r="I856" s="8">
        <f>IFERROR(VLOOKUP($B856, '[2]Official Price List'!$B$1:$N$1800, 12, FALSE), "")</f>
        <v>0</v>
      </c>
    </row>
    <row r="857" spans="1:9" x14ac:dyDescent="0.25">
      <c r="A857" s="5"/>
      <c r="B857" s="1" t="str">
        <f>IF('[2]Official Price List'!B853="", "", '[2]Official Price List'!B853)</f>
        <v>OB-331</v>
      </c>
      <c r="C857" s="1" t="str">
        <f>IF('[2]Official Price List'!C853="", "", '[2]Official Price List'!C853)</f>
        <v>SPECIALTY PRODUCTS</v>
      </c>
      <c r="D857" s="1" t="str">
        <f>IF('[2]Official Price List'!G853="", "", '[2]Official Price List'!G853)</f>
        <v>OUTLET BOX, WHITE, WIRSBO, UNASSEMBLED OUTLET BOX, WHITE</v>
      </c>
      <c r="E857" s="6">
        <f>IFERROR(VLOOKUP($B857, '[2]Official Price List'!$B$1:$F$1800, IF(LEFT($A$1, 4)="West", 3, IF(LEFT($A$1,4)="East", 4, 5)), FALSE), "")</f>
        <v>32.46168501473479</v>
      </c>
      <c r="F857" s="7" t="str">
        <f>IFERROR(VLOOKUP($B857, '[2]Official Price List'!$B$1:$N$1800, 9, FALSE), "")</f>
        <v>EA</v>
      </c>
      <c r="G857" s="7">
        <f>IFERROR(IF(VLOOKUP($B857, '[2]Official Price List'!$B$1:$N$1800, 10, FALSE)=0, "", VLOOKUP($B857, '[2]Official Price List'!$B$1:$N$1800, 10, FALSE)), "")</f>
        <v>10</v>
      </c>
      <c r="H857" s="8" t="str">
        <f>IFERROR(VLOOKUP($B857, '[2]Official Price List'!$B$1:$N$1800, 11, FALSE), "")</f>
        <v>671436102158</v>
      </c>
      <c r="I857" s="8">
        <f>IFERROR(VLOOKUP($B857, '[2]Official Price List'!$B$1:$N$1800, 12, FALSE), "")</f>
        <v>0</v>
      </c>
    </row>
    <row r="858" spans="1:9" x14ac:dyDescent="0.25">
      <c r="A858" s="5"/>
      <c r="B858" s="1" t="str">
        <f>IF('[2]Official Price List'!B854="", "", '[2]Official Price List'!B854)</f>
        <v>OB-331-T</v>
      </c>
      <c r="C858" s="1" t="str">
        <f>IF('[2]Official Price List'!C854="", "", '[2]Official Price List'!C854)</f>
        <v>SPECIALTY PRODUCTS</v>
      </c>
      <c r="D858" s="1" t="str">
        <f>IF('[2]Official Price List'!G854="", "", '[2]Official Price List'!G854)</f>
        <v xml:space="preserve">OUTLET BOX, WHITE, WIRSBO VALVES, UNASSEMB </v>
      </c>
      <c r="E858" s="6">
        <f>IFERROR(VLOOKUP($B858, '[2]Official Price List'!$B$1:$F$1800, IF(LEFT($A$1, 4)="West", 3, IF(LEFT($A$1,4)="East", 4, 5)), FALSE), "")</f>
        <v>33.760152415324193</v>
      </c>
      <c r="F858" s="7" t="str">
        <f>IFERROR(VLOOKUP($B858, '[2]Official Price List'!$B$1:$N$1800, 9, FALSE), "")</f>
        <v>EA</v>
      </c>
      <c r="G858" s="7">
        <f>IFERROR(IF(VLOOKUP($B858, '[2]Official Price List'!$B$1:$N$1800, 10, FALSE)=0, "", VLOOKUP($B858, '[2]Official Price List'!$B$1:$N$1800, 10, FALSE)), "")</f>
        <v>10</v>
      </c>
      <c r="H858" s="8" t="str">
        <f>IFERROR(VLOOKUP($B858, '[2]Official Price List'!$B$1:$N$1800, 11, FALSE), "")</f>
        <v>671436224812</v>
      </c>
      <c r="I858" s="8">
        <f>IFERROR(VLOOKUP($B858, '[2]Official Price List'!$B$1:$N$1800, 12, FALSE), "")</f>
        <v>0</v>
      </c>
    </row>
    <row r="859" spans="1:9" x14ac:dyDescent="0.25">
      <c r="A859" s="5"/>
      <c r="B859" s="1" t="str">
        <f>IF('[2]Official Price List'!B855="", "", '[2]Official Price List'!B855)</f>
        <v>OB-338</v>
      </c>
      <c r="C859" s="1" t="str">
        <f>IF('[2]Official Price List'!C855="", "", '[2]Official Price List'!C855)</f>
        <v>SPECIALTY PRODUCTS</v>
      </c>
      <c r="D859" s="1" t="str">
        <f>IF('[2]Official Price List'!G855="", "", '[2]Official Price List'!G855)</f>
        <v>OUTLET BOX, WHITE,CENTER OUTLET, WIRSBO VALVES ASSEM.</v>
      </c>
      <c r="E859" s="6">
        <f>IFERROR(VLOOKUP($B859, '[2]Official Price List'!$B$1:$F$1800, IF(LEFT($A$1, 4)="West", 3, IF(LEFT($A$1,4)="East", 4, 5)), FALSE), "")</f>
        <v>33.760152415324193</v>
      </c>
      <c r="F859" s="7" t="str">
        <f>IFERROR(VLOOKUP($B859, '[2]Official Price List'!$B$1:$N$1800, 9, FALSE), "")</f>
        <v>EA</v>
      </c>
      <c r="G859" s="7">
        <f>IFERROR(IF(VLOOKUP($B859, '[2]Official Price List'!$B$1:$N$1800, 10, FALSE)=0, "", VLOOKUP($B859, '[2]Official Price List'!$B$1:$N$1800, 10, FALSE)), "")</f>
        <v>10</v>
      </c>
      <c r="H859" s="8" t="str">
        <f>IFERROR(VLOOKUP($B859, '[2]Official Price List'!$B$1:$N$1800, 11, FALSE), "")</f>
        <v>671436218200</v>
      </c>
      <c r="I859" s="8">
        <f>IFERROR(VLOOKUP($B859, '[2]Official Price List'!$B$1:$N$1800, 12, FALSE), "")</f>
        <v>0</v>
      </c>
    </row>
    <row r="860" spans="1:9" x14ac:dyDescent="0.25">
      <c r="A860" s="5"/>
      <c r="B860" s="1" t="str">
        <f>IF('[2]Official Price List'!B856="", "", '[2]Official Price List'!B856)</f>
        <v>OB-338-D</v>
      </c>
      <c r="C860" s="1" t="str">
        <f>IF('[2]Official Price List'!C856="", "", '[2]Official Price List'!C856)</f>
        <v>SPECIALTY PRODUCTS</v>
      </c>
      <c r="D860" s="1" t="str">
        <f>IF('[2]Official Price List'!G856="", "", '[2]Official Price List'!G856)</f>
        <v>OUTLET BOX, WHITE, CENTER OUTLET, UPONOR VALVES ASSEM. DEEP FACEPLATE</v>
      </c>
      <c r="E860" s="6">
        <f>IFERROR(VLOOKUP($B860, '[2]Official Price List'!$B$1:$F$1800, IF(LEFT($A$1, 4)="West", 3, IF(LEFT($A$1,4)="East", 4, 5)), FALSE), "")</f>
        <v>33.760152415324193</v>
      </c>
      <c r="F860" s="7" t="str">
        <f>IFERROR(VLOOKUP($B860, '[2]Official Price List'!$B$1:$N$1800, 9, FALSE), "")</f>
        <v>EA</v>
      </c>
      <c r="G860" s="7">
        <f>IFERROR(IF(VLOOKUP($B860, '[2]Official Price List'!$B$1:$N$1800, 10, FALSE)=0, "", VLOOKUP($B860, '[2]Official Price List'!$B$1:$N$1800, 10, FALSE)), "")</f>
        <v>10</v>
      </c>
      <c r="H860" s="8" t="str">
        <f>IFERROR(VLOOKUP($B860, '[2]Official Price List'!$B$1:$N$1800, 11, FALSE), "")</f>
        <v>00671436021565</v>
      </c>
      <c r="I860" s="8">
        <f>IFERROR(VLOOKUP($B860, '[2]Official Price List'!$B$1:$N$1800, 12, FALSE), "")</f>
        <v>0</v>
      </c>
    </row>
    <row r="861" spans="1:9" x14ac:dyDescent="0.25">
      <c r="A861" s="5"/>
      <c r="B861" s="1" t="str">
        <f>IF('[2]Official Price List'!B857="", "", '[2]Official Price List'!B857)</f>
        <v>OB-338-T</v>
      </c>
      <c r="C861" s="1" t="str">
        <f>IF('[2]Official Price List'!C857="", "", '[2]Official Price List'!C857)</f>
        <v>SPECIALTY PRODUCTS</v>
      </c>
      <c r="D861" s="1" t="str">
        <f>IF('[2]Official Price List'!G857="", "", '[2]Official Price List'!G857)</f>
        <v>OUTLET BOX, WHITE,CENTER OUTLET, WIRSBO VALVES ASSEM.</v>
      </c>
      <c r="E861" s="6">
        <f>IFERROR(VLOOKUP($B861, '[2]Official Price List'!$B$1:$F$1800, IF(LEFT($A$1, 4)="West", 3, IF(LEFT($A$1,4)="East", 4, 5)), FALSE), "")</f>
        <v>33.760152415324193</v>
      </c>
      <c r="F861" s="7" t="str">
        <f>IFERROR(VLOOKUP($B861, '[2]Official Price List'!$B$1:$N$1800, 9, FALSE), "")</f>
        <v>EA</v>
      </c>
      <c r="G861" s="7">
        <f>IFERROR(IF(VLOOKUP($B861, '[2]Official Price List'!$B$1:$N$1800, 10, FALSE)=0, "", VLOOKUP($B861, '[2]Official Price List'!$B$1:$N$1800, 10, FALSE)), "")</f>
        <v>10</v>
      </c>
      <c r="H861" s="8" t="str">
        <f>IFERROR(VLOOKUP($B861, '[2]Official Price List'!$B$1:$N$1800, 11, FALSE), "")</f>
        <v>671436239205</v>
      </c>
      <c r="I861" s="8">
        <f>IFERROR(VLOOKUP($B861, '[2]Official Price List'!$B$1:$N$1800, 12, FALSE), "")</f>
        <v>0</v>
      </c>
    </row>
    <row r="862" spans="1:9" x14ac:dyDescent="0.25">
      <c r="A862" s="5"/>
      <c r="B862" s="1" t="str">
        <f>IF('[2]Official Price List'!B858="", "", '[2]Official Price List'!B858)</f>
        <v>OB-338-TOP-T</v>
      </c>
      <c r="C862" s="1" t="str">
        <f>IF('[2]Official Price List'!C858="", "", '[2]Official Price List'!C858)</f>
        <v>SPECIALTY PRODUCTS</v>
      </c>
      <c r="D862" s="1" t="str">
        <f>IF('[2]Official Price List'!G858="", "", '[2]Official Price List'!G858)</f>
        <v>TOP MOUNT, SWITCH HITTER OUTLET BOX, WIRSBO VALVES, TRACT PACK, ON TOP CNTER.</v>
      </c>
      <c r="E862" s="6">
        <f>IFERROR(VLOOKUP($B862, '[2]Official Price List'!$B$1:$F$1800, IF(LEFT($A$1, 4)="West", 3, IF(LEFT($A$1,4)="East", 4, 5)), FALSE), "")</f>
        <v>33.760152415324193</v>
      </c>
      <c r="F862" s="7" t="str">
        <f>IFERROR(VLOOKUP($B862, '[2]Official Price List'!$B$1:$N$1800, 9, FALSE), "")</f>
        <v>EA</v>
      </c>
      <c r="G862" s="7">
        <f>IFERROR(IF(VLOOKUP($B862, '[2]Official Price List'!$B$1:$N$1800, 10, FALSE)=0, "", VLOOKUP($B862, '[2]Official Price List'!$B$1:$N$1800, 10, FALSE)), "")</f>
        <v>10</v>
      </c>
      <c r="H862" s="8" t="str">
        <f>IFERROR(VLOOKUP($B862, '[2]Official Price List'!$B$1:$N$1800, 11, FALSE), "")</f>
        <v>671436224720</v>
      </c>
      <c r="I862" s="8">
        <f>IFERROR(VLOOKUP($B862, '[2]Official Price List'!$B$1:$N$1800, 12, FALSE), "")</f>
        <v>0</v>
      </c>
    </row>
    <row r="863" spans="1:9" x14ac:dyDescent="0.25">
      <c r="A863" s="5"/>
      <c r="B863" s="1" t="str">
        <f>IF('[2]Official Price List'!B859="", "", '[2]Official Price List'!B859)</f>
        <v>OB-341</v>
      </c>
      <c r="C863" s="1" t="str">
        <f>IF('[2]Official Price List'!C859="", "", '[2]Official Price List'!C859)</f>
        <v>SPECIALTY PRODUCTS</v>
      </c>
      <c r="D863" s="1" t="str">
        <f>IF('[2]Official Price List'!G859="", "", '[2]Official Price List'!G859)</f>
        <v>OUTLET BOX, WHITE W/VIEGA PEX VALVES, UNASSEMBLED</v>
      </c>
      <c r="E863" s="6">
        <f>IFERROR(VLOOKUP($B863, '[2]Official Price List'!$B$1:$F$1800, IF(LEFT($A$1, 4)="West", 3, IF(LEFT($A$1,4)="East", 4, 5)), FALSE), "")</f>
        <v>38.954022017681751</v>
      </c>
      <c r="F863" s="7" t="str">
        <f>IFERROR(VLOOKUP($B863, '[2]Official Price List'!$B$1:$N$1800, 9, FALSE), "")</f>
        <v>EA</v>
      </c>
      <c r="G863" s="7">
        <f>IFERROR(IF(VLOOKUP($B863, '[2]Official Price List'!$B$1:$N$1800, 10, FALSE)=0, "", VLOOKUP($B863, '[2]Official Price List'!$B$1:$N$1800, 10, FALSE)), "")</f>
        <v>10</v>
      </c>
      <c r="H863" s="8" t="str">
        <f>IFERROR(VLOOKUP($B863, '[2]Official Price List'!$B$1:$N$1800, 11, FALSE), "")</f>
        <v>671436210754</v>
      </c>
      <c r="I863" s="8">
        <f>IFERROR(VLOOKUP($B863, '[2]Official Price List'!$B$1:$N$1800, 12, FALSE), "")</f>
        <v>0</v>
      </c>
    </row>
    <row r="864" spans="1:9" x14ac:dyDescent="0.25">
      <c r="A864" s="5"/>
      <c r="B864" s="1" t="str">
        <f>IF('[2]Official Price List'!B860="", "", '[2]Official Price List'!B860)</f>
        <v>OB-343</v>
      </c>
      <c r="C864" s="1" t="str">
        <f>IF('[2]Official Price List'!C860="", "", '[2]Official Price List'!C860)</f>
        <v>SPECIALTY PRODUCTS</v>
      </c>
      <c r="D864" s="1" t="str">
        <f>IF('[2]Official Price List'!G860="", "", '[2]Official Price List'!G860)</f>
        <v>OUTLET BOX, WHITE FOR STADLER VIEGA PEX VALVES CENTER OUTLET, ASSEM</v>
      </c>
      <c r="E864" s="6">
        <f>IFERROR(VLOOKUP($B864, '[2]Official Price List'!$B$1:$F$1800, IF(LEFT($A$1, 4)="West", 3, IF(LEFT($A$1,4)="East", 4, 5)), FALSE), "")</f>
        <v>40.90172311856584</v>
      </c>
      <c r="F864" s="7" t="str">
        <f>IFERROR(VLOOKUP($B864, '[2]Official Price List'!$B$1:$N$1800, 9, FALSE), "")</f>
        <v>EA</v>
      </c>
      <c r="G864" s="7">
        <f>IFERROR(IF(VLOOKUP($B864, '[2]Official Price List'!$B$1:$N$1800, 10, FALSE)=0, "", VLOOKUP($B864, '[2]Official Price List'!$B$1:$N$1800, 10, FALSE)), "")</f>
        <v>10</v>
      </c>
      <c r="H864" s="8" t="str">
        <f>IFERROR(VLOOKUP($B864, '[2]Official Price List'!$B$1:$N$1800, 11, FALSE), "")</f>
        <v>671436211553</v>
      </c>
      <c r="I864" s="8">
        <f>IFERROR(VLOOKUP($B864, '[2]Official Price List'!$B$1:$N$1800, 12, FALSE), "")</f>
        <v>0</v>
      </c>
    </row>
    <row r="865" spans="1:9" x14ac:dyDescent="0.25">
      <c r="A865" s="5"/>
      <c r="B865" s="1" t="str">
        <f>IF('[2]Official Price List'!B861="", "", '[2]Official Price List'!B861)</f>
        <v>OB-351</v>
      </c>
      <c r="C865" s="1" t="str">
        <f>IF('[2]Official Price List'!C861="", "", '[2]Official Price List'!C861)</f>
        <v>SPECIALTY PRODUCTS</v>
      </c>
      <c r="D865" s="1" t="str">
        <f>IF('[2]Official Price List'!G861="", "", '[2]Official Price List'!G861)</f>
        <v>OUTLET BOX, WHITE, WITH CPVC VALVES UNASSEMBLED</v>
      </c>
      <c r="E865" s="6">
        <f>IFERROR(VLOOKUP($B865, '[2]Official Price List'!$B$1:$F$1800, IF(LEFT($A$1, 4)="West", 3, IF(LEFT($A$1,4)="East", 4, 5)), FALSE), "")</f>
        <v>32.46168501473479</v>
      </c>
      <c r="F865" s="7" t="str">
        <f>IFERROR(VLOOKUP($B865, '[2]Official Price List'!$B$1:$N$1800, 9, FALSE), "")</f>
        <v>EA</v>
      </c>
      <c r="G865" s="7">
        <f>IFERROR(IF(VLOOKUP($B865, '[2]Official Price List'!$B$1:$N$1800, 10, FALSE)=0, "", VLOOKUP($B865, '[2]Official Price List'!$B$1:$N$1800, 10, FALSE)), "")</f>
        <v>10</v>
      </c>
      <c r="H865" s="8" t="str">
        <f>IFERROR(VLOOKUP($B865, '[2]Official Price List'!$B$1:$N$1800, 11, FALSE), "")</f>
        <v>671436101779</v>
      </c>
      <c r="I865" s="8">
        <f>IFERROR(VLOOKUP($B865, '[2]Official Price List'!$B$1:$N$1800, 12, FALSE), "")</f>
        <v>0</v>
      </c>
    </row>
    <row r="866" spans="1:9" x14ac:dyDescent="0.25">
      <c r="A866" s="5"/>
      <c r="B866" s="1" t="str">
        <f>IF('[2]Official Price List'!B862="", "", '[2]Official Price List'!B862)</f>
        <v>OB-351-DE</v>
      </c>
      <c r="C866" s="1" t="str">
        <f>IF('[2]Official Price List'!C862="", "", '[2]Official Price List'!C862)</f>
        <v>SPECIALTY PRODUCTS</v>
      </c>
      <c r="D866" s="1" t="str">
        <f>IF('[2]Official Price List'!G862="", "", '[2]Official Price List'!G862)</f>
        <v>OUTLET BOX, WHITE, CPVC VALVES, UNASSEMBLED CENTER OUTLET, STICKER</v>
      </c>
      <c r="E866" s="6">
        <f>IFERROR(VLOOKUP($B866, '[2]Official Price List'!$B$1:$F$1800, IF(LEFT($A$1, 4)="West", 3, IF(LEFT($A$1,4)="East", 4, 5)), FALSE), "")</f>
        <v>25.969348011787833</v>
      </c>
      <c r="F866" s="7" t="str">
        <f>IFERROR(VLOOKUP($B866, '[2]Official Price List'!$B$1:$N$1800, 9, FALSE), "")</f>
        <v>EA</v>
      </c>
      <c r="G866" s="7">
        <f>IFERROR(IF(VLOOKUP($B866, '[2]Official Price List'!$B$1:$N$1800, 10, FALSE)=0, "", VLOOKUP($B866, '[2]Official Price List'!$B$1:$N$1800, 10, FALSE)), "")</f>
        <v>10</v>
      </c>
      <c r="H866" s="8" t="str">
        <f>IFERROR(VLOOKUP($B866, '[2]Official Price List'!$B$1:$N$1800, 11, FALSE), "")</f>
        <v>671436224232</v>
      </c>
      <c r="I866" s="8">
        <f>IFERROR(VLOOKUP($B866, '[2]Official Price List'!$B$1:$N$1800, 12, FALSE), "")</f>
        <v>0</v>
      </c>
    </row>
    <row r="867" spans="1:9" x14ac:dyDescent="0.25">
      <c r="A867" s="5"/>
      <c r="B867" s="1" t="str">
        <f>IF('[2]Official Price List'!B863="", "", '[2]Official Price List'!B863)</f>
        <v>OB-351-T</v>
      </c>
      <c r="C867" s="1" t="str">
        <f>IF('[2]Official Price List'!C863="", "", '[2]Official Price List'!C863)</f>
        <v>SPECIALTY PRODUCTS</v>
      </c>
      <c r="D867" s="1" t="str">
        <f>IF('[2]Official Price List'!G863="", "", '[2]Official Price List'!G863)</f>
        <v>OUTLET BOX, WHITE, WITH CPVC VALVES UNASSEMBLED</v>
      </c>
      <c r="E867" s="6">
        <f>IFERROR(VLOOKUP($B867, '[2]Official Price List'!$B$1:$F$1800, IF(LEFT($A$1, 4)="West", 3, IF(LEFT($A$1,4)="East", 4, 5)), FALSE), "")</f>
        <v>32.46168501473479</v>
      </c>
      <c r="F867" s="7" t="str">
        <f>IFERROR(VLOOKUP($B867, '[2]Official Price List'!$B$1:$N$1800, 9, FALSE), "")</f>
        <v>EA</v>
      </c>
      <c r="G867" s="7">
        <f>IFERROR(IF(VLOOKUP($B867, '[2]Official Price List'!$B$1:$N$1800, 10, FALSE)=0, "", VLOOKUP($B867, '[2]Official Price List'!$B$1:$N$1800, 10, FALSE)), "")</f>
        <v>10</v>
      </c>
      <c r="H867" s="8" t="str">
        <f>IFERROR(VLOOKUP($B867, '[2]Official Price List'!$B$1:$N$1800, 11, FALSE), "")</f>
        <v>671436001390</v>
      </c>
      <c r="I867" s="8">
        <f>IFERROR(VLOOKUP($B867, '[2]Official Price List'!$B$1:$N$1800, 12, FALSE), "")</f>
        <v>0</v>
      </c>
    </row>
    <row r="868" spans="1:9" x14ac:dyDescent="0.25">
      <c r="A868" s="5"/>
      <c r="B868" s="1" t="str">
        <f>IF('[2]Official Price List'!B864="", "", '[2]Official Price List'!B864)</f>
        <v>OB-353</v>
      </c>
      <c r="C868" s="1" t="str">
        <f>IF('[2]Official Price List'!C864="", "", '[2]Official Price List'!C864)</f>
        <v>SPECIALTY PRODUCTS</v>
      </c>
      <c r="D868" s="1" t="str">
        <f>IF('[2]Official Price List'!G864="", "", '[2]Official Price List'!G864)</f>
        <v>OUTLET BOX, WHITE, WITH CPVC VALVES, CENTER OUTLET, ASSEM</v>
      </c>
      <c r="E868" s="6">
        <f>IFERROR(VLOOKUP($B868, '[2]Official Price List'!$B$1:$F$1800, IF(LEFT($A$1, 4)="West", 3, IF(LEFT($A$1,4)="East", 4, 5)), FALSE), "")</f>
        <v>32.46168501473479</v>
      </c>
      <c r="F868" s="7" t="str">
        <f>IFERROR(VLOOKUP($B868, '[2]Official Price List'!$B$1:$N$1800, 9, FALSE), "")</f>
        <v>EA</v>
      </c>
      <c r="G868" s="7">
        <f>IFERROR(IF(VLOOKUP($B868, '[2]Official Price List'!$B$1:$N$1800, 10, FALSE)=0, "", VLOOKUP($B868, '[2]Official Price List'!$B$1:$N$1800, 10, FALSE)), "")</f>
        <v>10</v>
      </c>
      <c r="H868" s="8" t="str">
        <f>IFERROR(VLOOKUP($B868, '[2]Official Price List'!$B$1:$N$1800, 11, FALSE), "")</f>
        <v>671436101786</v>
      </c>
      <c r="I868" s="8">
        <f>IFERROR(VLOOKUP($B868, '[2]Official Price List'!$B$1:$N$1800, 12, FALSE), "")</f>
        <v>0</v>
      </c>
    </row>
    <row r="869" spans="1:9" x14ac:dyDescent="0.25">
      <c r="A869" s="5"/>
      <c r="B869" s="1" t="str">
        <f>IF('[2]Official Price List'!B865="", "", '[2]Official Price List'!B865)</f>
        <v>OB-353-T</v>
      </c>
      <c r="C869" s="1" t="str">
        <f>IF('[2]Official Price List'!C865="", "", '[2]Official Price List'!C865)</f>
        <v>SPECIALTY PRODUCTS</v>
      </c>
      <c r="D869" s="1" t="str">
        <f>IF('[2]Official Price List'!G865="", "", '[2]Official Price List'!G865)</f>
        <v>OUTLET BOX, WHITE, WITH CPVC VALVES, CENTER OUTLET, ASSEM</v>
      </c>
      <c r="E869" s="6">
        <f>IFERROR(VLOOKUP($B869, '[2]Official Price List'!$B$1:$F$1800, IF(LEFT($A$1, 4)="West", 3, IF(LEFT($A$1,4)="East", 4, 5)), FALSE), "")</f>
        <v>32.46168501473479</v>
      </c>
      <c r="F869" s="7" t="str">
        <f>IFERROR(VLOOKUP($B869, '[2]Official Price List'!$B$1:$N$1800, 9, FALSE), "")</f>
        <v>EA</v>
      </c>
      <c r="G869" s="7">
        <f>IFERROR(IF(VLOOKUP($B869, '[2]Official Price List'!$B$1:$N$1800, 10, FALSE)=0, "", VLOOKUP($B869, '[2]Official Price List'!$B$1:$N$1800, 10, FALSE)), "")</f>
        <v>10</v>
      </c>
      <c r="H869" s="8" t="str">
        <f>IFERROR(VLOOKUP($B869, '[2]Official Price List'!$B$1:$N$1800, 11, FALSE), "")</f>
        <v>671436001413</v>
      </c>
      <c r="I869" s="8">
        <f>IFERROR(VLOOKUP($B869, '[2]Official Price List'!$B$1:$N$1800, 12, FALSE), "")</f>
        <v>0</v>
      </c>
    </row>
    <row r="870" spans="1:9" x14ac:dyDescent="0.25">
      <c r="A870" s="5"/>
      <c r="B870" s="1" t="str">
        <f>IF('[2]Official Price List'!B866="", "", '[2]Official Price List'!B866)</f>
        <v>OB-353-TOP-T</v>
      </c>
      <c r="C870" s="1" t="str">
        <f>IF('[2]Official Price List'!C866="", "", '[2]Official Price List'!C866)</f>
        <v>SPECIALTY PRODUCTS</v>
      </c>
      <c r="D870" s="1" t="str">
        <f>IF('[2]Official Price List'!G866="", "", '[2]Official Price List'!G866)</f>
        <v>OUTLET BOX, WHITE, CPVC,CENTER OUTLET,TOP MOUNTED, ASSEMBLED, TRACT PACK</v>
      </c>
      <c r="E870" s="6">
        <f>IFERROR(VLOOKUP($B870, '[2]Official Price List'!$B$1:$F$1800, IF(LEFT($A$1, 4)="West", 3, IF(LEFT($A$1,4)="East", 4, 5)), FALSE), "")</f>
        <v>32.46168501473479</v>
      </c>
      <c r="F870" s="7" t="str">
        <f>IFERROR(VLOOKUP($B870, '[2]Official Price List'!$B$1:$N$1800, 9, FALSE), "")</f>
        <v>EA</v>
      </c>
      <c r="G870" s="7">
        <f>IFERROR(IF(VLOOKUP($B870, '[2]Official Price List'!$B$1:$N$1800, 10, FALSE)=0, "", VLOOKUP($B870, '[2]Official Price List'!$B$1:$N$1800, 10, FALSE)), "")</f>
        <v>10</v>
      </c>
      <c r="H870" s="8" t="str">
        <f>IFERROR(VLOOKUP($B870, '[2]Official Price List'!$B$1:$N$1800, 11, FALSE), "")</f>
        <v>671436212673</v>
      </c>
      <c r="I870" s="8">
        <f>IFERROR(VLOOKUP($B870, '[2]Official Price List'!$B$1:$N$1800, 12, FALSE), "")</f>
        <v>0</v>
      </c>
    </row>
    <row r="871" spans="1:9" x14ac:dyDescent="0.25">
      <c r="A871" s="5"/>
      <c r="B871" s="1" t="str">
        <f>IF('[2]Official Price List'!B867="", "", '[2]Official Price List'!B867)</f>
        <v>OB-355</v>
      </c>
      <c r="C871" s="1" t="str">
        <f>IF('[2]Official Price List'!C867="", "", '[2]Official Price List'!C867)</f>
        <v>SPECIALTY PRODUCTS</v>
      </c>
      <c r="D871" s="1" t="str">
        <f>IF('[2]Official Price List'!G867="", "", '[2]Official Price List'!G867)</f>
        <v>OUTLET BOX, WHITE, WITH CPVC VALVES, WITH LEFT OUTLET, ASSEM.</v>
      </c>
      <c r="E871" s="6">
        <f>IFERROR(VLOOKUP($B871, '[2]Official Price List'!$B$1:$F$1800, IF(LEFT($A$1, 4)="West", 3, IF(LEFT($A$1,4)="East", 4, 5)), FALSE), "")</f>
        <v>32.46168501473479</v>
      </c>
      <c r="F871" s="7" t="str">
        <f>IFERROR(VLOOKUP($B871, '[2]Official Price List'!$B$1:$N$1800, 9, FALSE), "")</f>
        <v>EA</v>
      </c>
      <c r="G871" s="7">
        <f>IFERROR(IF(VLOOKUP($B871, '[2]Official Price List'!$B$1:$N$1800, 10, FALSE)=0, "", VLOOKUP($B871, '[2]Official Price List'!$B$1:$N$1800, 10, FALSE)), "")</f>
        <v>10</v>
      </c>
      <c r="H871" s="8" t="str">
        <f>IFERROR(VLOOKUP($B871, '[2]Official Price List'!$B$1:$N$1800, 11, FALSE), "")</f>
        <v>671436101793</v>
      </c>
      <c r="I871" s="8">
        <f>IFERROR(VLOOKUP($B871, '[2]Official Price List'!$B$1:$N$1800, 12, FALSE), "")</f>
        <v>0</v>
      </c>
    </row>
    <row r="872" spans="1:9" x14ac:dyDescent="0.25">
      <c r="A872" s="5"/>
      <c r="B872" s="1" t="str">
        <f>IF('[2]Official Price List'!B868="", "", '[2]Official Price List'!B868)</f>
        <v>OB-357</v>
      </c>
      <c r="C872" s="1" t="str">
        <f>IF('[2]Official Price List'!C868="", "", '[2]Official Price List'!C868)</f>
        <v>SPECIALTY PRODUCTS</v>
      </c>
      <c r="D872" s="1" t="str">
        <f>IF('[2]Official Price List'!G868="", "", '[2]Official Price List'!G868)</f>
        <v>OUTLET BOX, WHITE, WITH CPVC VALVES, WITH RIGHT OUTLET, ASSEM</v>
      </c>
      <c r="E872" s="6">
        <f>IFERROR(VLOOKUP($B872, '[2]Official Price List'!$B$1:$F$1800, IF(LEFT($A$1, 4)="West", 3, IF(LEFT($A$1,4)="East", 4, 5)), FALSE), "")</f>
        <v>32.46168501473479</v>
      </c>
      <c r="F872" s="7" t="str">
        <f>IFERROR(VLOOKUP($B872, '[2]Official Price List'!$B$1:$N$1800, 9, FALSE), "")</f>
        <v>EA</v>
      </c>
      <c r="G872" s="7">
        <f>IFERROR(IF(VLOOKUP($B872, '[2]Official Price List'!$B$1:$N$1800, 10, FALSE)=0, "", VLOOKUP($B872, '[2]Official Price List'!$B$1:$N$1800, 10, FALSE)), "")</f>
        <v>10</v>
      </c>
      <c r="H872" s="8" t="str">
        <f>IFERROR(VLOOKUP($B872, '[2]Official Price List'!$B$1:$N$1800, 11, FALSE), "")</f>
        <v>671436101809</v>
      </c>
      <c r="I872" s="8">
        <f>IFERROR(VLOOKUP($B872, '[2]Official Price List'!$B$1:$N$1800, 12, FALSE), "")</f>
        <v>0</v>
      </c>
    </row>
    <row r="873" spans="1:9" x14ac:dyDescent="0.25">
      <c r="A873" s="5"/>
      <c r="B873" s="1" t="str">
        <f>IF('[2]Official Price List'!B869="", "", '[2]Official Price List'!B869)</f>
        <v>OB-373</v>
      </c>
      <c r="C873" s="1" t="str">
        <f>IF('[2]Official Price List'!C869="", "", '[2]Official Price List'!C869)</f>
        <v>SPECIALTY PRODUCTS</v>
      </c>
      <c r="D873" s="1" t="str">
        <f>IF('[2]Official Price List'!G869="", "", '[2]Official Price List'!G869)</f>
        <v xml:space="preserve">OUTLET BOX, WHITE REHAU VALVES, ASSEMBLED </v>
      </c>
      <c r="E873" s="6">
        <f>IFERROR(VLOOKUP($B873, '[2]Official Price List'!$B$1:$F$1800, IF(LEFT($A$1, 4)="West", 3, IF(LEFT($A$1,4)="East", 4, 5)), FALSE), "")</f>
        <v>38.148972229316335</v>
      </c>
      <c r="F873" s="7" t="str">
        <f>IFERROR(VLOOKUP($B873, '[2]Official Price List'!$B$1:$N$1800, 9, FALSE), "")</f>
        <v>EA</v>
      </c>
      <c r="G873" s="7">
        <f>IFERROR(IF(VLOOKUP($B873, '[2]Official Price List'!$B$1:$N$1800, 10, FALSE)=0, "", VLOOKUP($B873, '[2]Official Price List'!$B$1:$N$1800, 10, FALSE)), "")</f>
        <v>10</v>
      </c>
      <c r="H873" s="8" t="str">
        <f>IFERROR(VLOOKUP($B873, '[2]Official Price List'!$B$1:$N$1800, 11, FALSE), "")</f>
        <v>00671436218514</v>
      </c>
      <c r="I873" s="8">
        <f>IFERROR(VLOOKUP($B873, '[2]Official Price List'!$B$1:$N$1800, 12, FALSE), "")</f>
        <v>0</v>
      </c>
    </row>
    <row r="874" spans="1:9" x14ac:dyDescent="0.25">
      <c r="A874" s="5"/>
      <c r="B874" s="1" t="str">
        <f>IF('[2]Official Price List'!B870="", "", '[2]Official Price List'!B870)</f>
        <v>OB-400</v>
      </c>
      <c r="C874" s="1" t="str">
        <f>IF('[2]Official Price List'!C870="", "", '[2]Official Price List'!C870)</f>
        <v>SPECIALTY PRODUCTS</v>
      </c>
      <c r="D874" s="1" t="str">
        <f>IF('[2]Official Price List'!G870="", "", '[2]Official Price List'!G870)</f>
        <v>OUTLET BOX, BEIGE UNASSEMBLED SINGLE LEVER VALVE</v>
      </c>
      <c r="E874" s="6">
        <f>IFERROR(VLOOKUP($B874, '[2]Official Price List'!$B$1:$F$1800, IF(LEFT($A$1, 4)="West", 3, IF(LEFT($A$1,4)="East", 4, 5)), FALSE), "")</f>
        <v>36.357087216502968</v>
      </c>
      <c r="F874" s="7" t="str">
        <f>IFERROR(VLOOKUP($B874, '[2]Official Price List'!$B$1:$N$1800, 9, FALSE), "")</f>
        <v>EA</v>
      </c>
      <c r="G874" s="7">
        <f>IFERROR(IF(VLOOKUP($B874, '[2]Official Price List'!$B$1:$N$1800, 10, FALSE)=0, "", VLOOKUP($B874, '[2]Official Price List'!$B$1:$N$1800, 10, FALSE)), "")</f>
        <v>10</v>
      </c>
      <c r="H874" s="8" t="str">
        <f>IFERROR(VLOOKUP($B874, '[2]Official Price List'!$B$1:$N$1800, 11, FALSE), "")</f>
        <v>671436101816</v>
      </c>
      <c r="I874" s="8">
        <f>IFERROR(VLOOKUP($B874, '[2]Official Price List'!$B$1:$N$1800, 12, FALSE), "")</f>
        <v>0</v>
      </c>
    </row>
    <row r="875" spans="1:9" x14ac:dyDescent="0.25">
      <c r="A875" s="5"/>
      <c r="B875" s="1" t="str">
        <f>IF('[2]Official Price List'!B871="", "", '[2]Official Price List'!B871)</f>
        <v>OB-401</v>
      </c>
      <c r="C875" s="1" t="str">
        <f>IF('[2]Official Price List'!C871="", "", '[2]Official Price List'!C871)</f>
        <v>SPECIALTY PRODUCTS</v>
      </c>
      <c r="D875" s="1" t="str">
        <f>IF('[2]Official Price List'!G871="", "", '[2]Official Price List'!G871)</f>
        <v>OUTLET BOX, WHITE, WITH SINGLE LEVER VALVE, UNASSEMBLED</v>
      </c>
      <c r="E875" s="6">
        <f>IFERROR(VLOOKUP($B875, '[2]Official Price List'!$B$1:$F$1800, IF(LEFT($A$1, 4)="West", 3, IF(LEFT($A$1,4)="East", 4, 5)), FALSE), "")</f>
        <v>36.357087216502968</v>
      </c>
      <c r="F875" s="7" t="str">
        <f>IFERROR(VLOOKUP($B875, '[2]Official Price List'!$B$1:$N$1800, 9, FALSE), "")</f>
        <v>EA</v>
      </c>
      <c r="G875" s="7">
        <f>IFERROR(IF(VLOOKUP($B875, '[2]Official Price List'!$B$1:$N$1800, 10, FALSE)=0, "", VLOOKUP($B875, '[2]Official Price List'!$B$1:$N$1800, 10, FALSE)), "")</f>
        <v>10</v>
      </c>
      <c r="H875" s="8" t="str">
        <f>IFERROR(VLOOKUP($B875, '[2]Official Price List'!$B$1:$N$1800, 11, FALSE), "")</f>
        <v>671436101823</v>
      </c>
      <c r="I875" s="8">
        <f>IFERROR(VLOOKUP($B875, '[2]Official Price List'!$B$1:$N$1800, 12, FALSE), "")</f>
        <v>0</v>
      </c>
    </row>
    <row r="876" spans="1:9" x14ac:dyDescent="0.25">
      <c r="A876" s="5"/>
      <c r="B876" s="1" t="str">
        <f>IF('[2]Official Price List'!B872="", "", '[2]Official Price List'!B872)</f>
        <v>OB-402</v>
      </c>
      <c r="C876" s="1" t="str">
        <f>IF('[2]Official Price List'!C872="", "", '[2]Official Price List'!C872)</f>
        <v>SPECIALTY PRODUCTS</v>
      </c>
      <c r="D876" s="1" t="str">
        <f>IF('[2]Official Price List'!G872="", "", '[2]Official Price List'!G872)</f>
        <v>OUTLET BOX, BEIGE, WITH SINGLE LEVER VALVE, LEFT OUTLET</v>
      </c>
      <c r="E876" s="6">
        <f>IFERROR(VLOOKUP($B876, '[2]Official Price List'!$B$1:$F$1800, IF(LEFT($A$1, 4)="West", 3, IF(LEFT($A$1,4)="East", 4, 5)), FALSE), "")</f>
        <v>44.147891620039317</v>
      </c>
      <c r="F876" s="7" t="str">
        <f>IFERROR(VLOOKUP($B876, '[2]Official Price List'!$B$1:$N$1800, 9, FALSE), "")</f>
        <v>EA</v>
      </c>
      <c r="G876" s="7">
        <f>IFERROR(IF(VLOOKUP($B876, '[2]Official Price List'!$B$1:$N$1800, 10, FALSE)=0, "", VLOOKUP($B876, '[2]Official Price List'!$B$1:$N$1800, 10, FALSE)), "")</f>
        <v>10</v>
      </c>
      <c r="H876" s="8" t="str">
        <f>IFERROR(VLOOKUP($B876, '[2]Official Price List'!$B$1:$N$1800, 11, FALSE), "")</f>
        <v>671436101830</v>
      </c>
      <c r="I876" s="8">
        <f>IFERROR(VLOOKUP($B876, '[2]Official Price List'!$B$1:$N$1800, 12, FALSE), "")</f>
        <v>0</v>
      </c>
    </row>
    <row r="877" spans="1:9" x14ac:dyDescent="0.25">
      <c r="A877" s="5"/>
      <c r="B877" s="1" t="str">
        <f>IF('[2]Official Price List'!B873="", "", '[2]Official Price List'!B873)</f>
        <v>OB-403</v>
      </c>
      <c r="C877" s="1" t="str">
        <f>IF('[2]Official Price List'!C873="", "", '[2]Official Price List'!C873)</f>
        <v>SPECIALTY PRODUCTS</v>
      </c>
      <c r="D877" s="1" t="str">
        <f>IF('[2]Official Price List'!G873="", "", '[2]Official Price List'!G873)</f>
        <v>OUTLET BOX, WHITE, WITH SINGLE LEVER VALVE, LEFT OUTLET</v>
      </c>
      <c r="E877" s="6">
        <f>IFERROR(VLOOKUP($B877, '[2]Official Price List'!$B$1:$F$1800, IF(LEFT($A$1, 4)="West", 3, IF(LEFT($A$1,4)="East", 4, 5)), FALSE), "")</f>
        <v>36.357087216502968</v>
      </c>
      <c r="F877" s="7" t="str">
        <f>IFERROR(VLOOKUP($B877, '[2]Official Price List'!$B$1:$N$1800, 9, FALSE), "")</f>
        <v>EA</v>
      </c>
      <c r="G877" s="7">
        <f>IFERROR(IF(VLOOKUP($B877, '[2]Official Price List'!$B$1:$N$1800, 10, FALSE)=0, "", VLOOKUP($B877, '[2]Official Price List'!$B$1:$N$1800, 10, FALSE)), "")</f>
        <v>10</v>
      </c>
      <c r="H877" s="8" t="str">
        <f>IFERROR(VLOOKUP($B877, '[2]Official Price List'!$B$1:$N$1800, 11, FALSE), "")</f>
        <v>671436101854</v>
      </c>
      <c r="I877" s="8">
        <f>IFERROR(VLOOKUP($B877, '[2]Official Price List'!$B$1:$N$1800, 12, FALSE), "")</f>
        <v>0</v>
      </c>
    </row>
    <row r="878" spans="1:9" x14ac:dyDescent="0.25">
      <c r="A878" s="5"/>
      <c r="B878" s="1" t="str">
        <f>IF('[2]Official Price List'!B874="", "", '[2]Official Price List'!B874)</f>
        <v>OB-404</v>
      </c>
      <c r="C878" s="1" t="str">
        <f>IF('[2]Official Price List'!C874="", "", '[2]Official Price List'!C874)</f>
        <v>SPECIALTY PRODUCTS</v>
      </c>
      <c r="D878" s="1" t="str">
        <f>IF('[2]Official Price List'!G874="", "", '[2]Official Price List'!G874)</f>
        <v>OUTLET BOX, BEIGE, WITH SINGLE LEVER VALVE, RIGHT OUTLET</v>
      </c>
      <c r="E878" s="6">
        <f>IFERROR(VLOOKUP($B878, '[2]Official Price List'!$B$1:$F$1800, IF(LEFT($A$1, 4)="West", 3, IF(LEFT($A$1,4)="East", 4, 5)), FALSE), "")</f>
        <v>44.147891620039317</v>
      </c>
      <c r="F878" s="7" t="str">
        <f>IFERROR(VLOOKUP($B878, '[2]Official Price List'!$B$1:$N$1800, 9, FALSE), "")</f>
        <v>EA</v>
      </c>
      <c r="G878" s="7">
        <f>IFERROR(IF(VLOOKUP($B878, '[2]Official Price List'!$B$1:$N$1800, 10, FALSE)=0, "", VLOOKUP($B878, '[2]Official Price List'!$B$1:$N$1800, 10, FALSE)), "")</f>
        <v>10</v>
      </c>
      <c r="H878" s="8" t="str">
        <f>IFERROR(VLOOKUP($B878, '[2]Official Price List'!$B$1:$N$1800, 11, FALSE), "")</f>
        <v>671436101878</v>
      </c>
      <c r="I878" s="8">
        <f>IFERROR(VLOOKUP($B878, '[2]Official Price List'!$B$1:$N$1800, 12, FALSE), "")</f>
        <v>0</v>
      </c>
    </row>
    <row r="879" spans="1:9" x14ac:dyDescent="0.25">
      <c r="A879" s="5"/>
      <c r="B879" s="1" t="str">
        <f>IF('[2]Official Price List'!B875="", "", '[2]Official Price List'!B875)</f>
        <v>OB-404-T</v>
      </c>
      <c r="C879" s="1" t="str">
        <f>IF('[2]Official Price List'!C875="", "", '[2]Official Price List'!C875)</f>
        <v>SPECIALTY PRODUCTS</v>
      </c>
      <c r="D879" s="1" t="str">
        <f>IF('[2]Official Price List'!G875="", "", '[2]Official Price List'!G875)</f>
        <v>OUTLET BOX, BEIGE, WITH SINGLE LEVER VALVE, RIGHT OUTLET</v>
      </c>
      <c r="E879" s="6">
        <f>IFERROR(VLOOKUP($B879, '[2]Official Price List'!$B$1:$F$1800, IF(LEFT($A$1, 4)="West", 3, IF(LEFT($A$1,4)="East", 4, 5)), FALSE), "")</f>
        <v>44.147891620039317</v>
      </c>
      <c r="F879" s="7" t="str">
        <f>IFERROR(VLOOKUP($B879, '[2]Official Price List'!$B$1:$N$1800, 9, FALSE), "")</f>
        <v>EA</v>
      </c>
      <c r="G879" s="7">
        <f>IFERROR(IF(VLOOKUP($B879, '[2]Official Price List'!$B$1:$N$1800, 10, FALSE)=0, "", VLOOKUP($B879, '[2]Official Price List'!$B$1:$N$1800, 10, FALSE)), "")</f>
        <v>10</v>
      </c>
      <c r="H879" s="8" t="str">
        <f>IFERROR(VLOOKUP($B879, '[2]Official Price List'!$B$1:$N$1800, 11, FALSE), "")</f>
        <v>671436101885</v>
      </c>
      <c r="I879" s="8">
        <f>IFERROR(VLOOKUP($B879, '[2]Official Price List'!$B$1:$N$1800, 12, FALSE), "")</f>
        <v>0</v>
      </c>
    </row>
    <row r="880" spans="1:9" x14ac:dyDescent="0.25">
      <c r="A880" s="5"/>
      <c r="B880" s="1" t="str">
        <f>IF('[2]Official Price List'!B876="", "", '[2]Official Price List'!B876)</f>
        <v>OB-405</v>
      </c>
      <c r="C880" s="1" t="str">
        <f>IF('[2]Official Price List'!C876="", "", '[2]Official Price List'!C876)</f>
        <v>SPECIALTY PRODUCTS</v>
      </c>
      <c r="D880" s="1" t="str">
        <f>IF('[2]Official Price List'!G876="", "", '[2]Official Price List'!G876)</f>
        <v>OUTLET BOX, WHITE, WITH SINGLE LEVER VALVE, RIGHT OUTLET</v>
      </c>
      <c r="E880" s="6">
        <f>IFERROR(VLOOKUP($B880, '[2]Official Price List'!$B$1:$F$1800, IF(LEFT($A$1, 4)="West", 3, IF(LEFT($A$1,4)="East", 4, 5)), FALSE), "")</f>
        <v>36.357087216502968</v>
      </c>
      <c r="F880" s="7" t="str">
        <f>IFERROR(VLOOKUP($B880, '[2]Official Price List'!$B$1:$N$1800, 9, FALSE), "")</f>
        <v>EA</v>
      </c>
      <c r="G880" s="7">
        <f>IFERROR(IF(VLOOKUP($B880, '[2]Official Price List'!$B$1:$N$1800, 10, FALSE)=0, "", VLOOKUP($B880, '[2]Official Price List'!$B$1:$N$1800, 10, FALSE)), "")</f>
        <v>10</v>
      </c>
      <c r="H880" s="8" t="str">
        <f>IFERROR(VLOOKUP($B880, '[2]Official Price List'!$B$1:$N$1800, 11, FALSE), "")</f>
        <v>671436101892</v>
      </c>
      <c r="I880" s="8">
        <f>IFERROR(VLOOKUP($B880, '[2]Official Price List'!$B$1:$N$1800, 12, FALSE), "")</f>
        <v>0</v>
      </c>
    </row>
    <row r="881" spans="1:9" x14ac:dyDescent="0.25">
      <c r="A881" s="5"/>
      <c r="B881" s="1" t="str">
        <f>IF('[2]Official Price List'!B877="", "", '[2]Official Price List'!B877)</f>
        <v>OB-410-L</v>
      </c>
      <c r="C881" s="1" t="str">
        <f>IF('[2]Official Price List'!C877="", "", '[2]Official Price List'!C877)</f>
        <v>SPECIALTY PRODUCTS</v>
      </c>
      <c r="D881" s="1" t="str">
        <f>IF('[2]Official Price List'!G877="", "", '[2]Official Price List'!G877)</f>
        <v>OUTLET BOX, WHITE, LEFT OUTLET,MIP HAMMER A. ASSEMBLED,W/SIMPLEX H</v>
      </c>
      <c r="E881" s="6">
        <f>IFERROR(VLOOKUP($B881, '[2]Official Price List'!$B$1:$F$1800, IF(LEFT($A$1, 4)="West", 3, IF(LEFT($A$1,4)="East", 4, 5)), FALSE), "")</f>
        <v>72.714174433005937</v>
      </c>
      <c r="F881" s="7" t="str">
        <f>IFERROR(VLOOKUP($B881, '[2]Official Price List'!$B$1:$N$1800, 9, FALSE), "")</f>
        <v>EA</v>
      </c>
      <c r="G881" s="7">
        <f>IFERROR(IF(VLOOKUP($B881, '[2]Official Price List'!$B$1:$N$1800, 10, FALSE)=0, "", VLOOKUP($B881, '[2]Official Price List'!$B$1:$N$1800, 10, FALSE)), "")</f>
        <v>10</v>
      </c>
      <c r="H881" s="8" t="str">
        <f>IFERROR(VLOOKUP($B881, '[2]Official Price List'!$B$1:$N$1800, 11, FALSE), "")</f>
        <v>671436224270</v>
      </c>
      <c r="I881" s="8">
        <f>IFERROR(VLOOKUP($B881, '[2]Official Price List'!$B$1:$N$1800, 12, FALSE), "")</f>
        <v>0</v>
      </c>
    </row>
    <row r="882" spans="1:9" x14ac:dyDescent="0.25">
      <c r="A882" s="5"/>
      <c r="B882" s="1" t="str">
        <f>IF('[2]Official Price List'!B878="", "", '[2]Official Price List'!B878)</f>
        <v>OB-410-R</v>
      </c>
      <c r="C882" s="1" t="str">
        <f>IF('[2]Official Price List'!C878="", "", '[2]Official Price List'!C878)</f>
        <v>SPECIALTY PRODUCTS</v>
      </c>
      <c r="D882" s="1" t="str">
        <f>IF('[2]Official Price List'!G878="", "", '[2]Official Price List'!G878)</f>
        <v>OUTLET BOX, WHITE, RIGHT OUTLET, MIP HAMMER A. ASSEMBLED, W/SIMPLEX HD</v>
      </c>
      <c r="E882" s="6">
        <f>IFERROR(VLOOKUP($B882, '[2]Official Price List'!$B$1:$F$1800, IF(LEFT($A$1, 4)="West", 3, IF(LEFT($A$1,4)="East", 4, 5)), FALSE), "")</f>
        <v>72.714174433005937</v>
      </c>
      <c r="F882" s="7" t="str">
        <f>IFERROR(VLOOKUP($B882, '[2]Official Price List'!$B$1:$N$1800, 9, FALSE), "")</f>
        <v>EA</v>
      </c>
      <c r="G882" s="7">
        <f>IFERROR(IF(VLOOKUP($B882, '[2]Official Price List'!$B$1:$N$1800, 10, FALSE)=0, "", VLOOKUP($B882, '[2]Official Price List'!$B$1:$N$1800, 10, FALSE)), "")</f>
        <v>10</v>
      </c>
      <c r="H882" s="8" t="str">
        <f>IFERROR(VLOOKUP($B882, '[2]Official Price List'!$B$1:$N$1800, 11, FALSE), "")</f>
        <v>671436224263</v>
      </c>
      <c r="I882" s="8">
        <f>IFERROR(VLOOKUP($B882, '[2]Official Price List'!$B$1:$N$1800, 12, FALSE), "")</f>
        <v>0</v>
      </c>
    </row>
    <row r="883" spans="1:9" x14ac:dyDescent="0.25">
      <c r="A883" s="5"/>
      <c r="B883" s="1" t="str">
        <f>IF('[2]Official Price List'!B879="", "", '[2]Official Price List'!B879)</f>
        <v>OB-411-L</v>
      </c>
      <c r="C883" s="1" t="str">
        <f>IF('[2]Official Price List'!C879="", "", '[2]Official Price List'!C879)</f>
        <v>SPECIALTY PRODUCTS</v>
      </c>
      <c r="D883" s="1" t="str">
        <f>IF('[2]Official Price List'!G879="", "", '[2]Official Price List'!G879)</f>
        <v>OUTLET BOX, WHITE, LEFT OUTLET, CPVC HAMMER A. ASSEMBLED, W/SIMPLEX HD</v>
      </c>
      <c r="E883" s="6">
        <f>IFERROR(VLOOKUP($B883, '[2]Official Price List'!$B$1:$F$1800, IF(LEFT($A$1, 4)="West", 3, IF(LEFT($A$1,4)="East", 4, 5)), FALSE), "")</f>
        <v>72.194787472770187</v>
      </c>
      <c r="F883" s="7" t="str">
        <f>IFERROR(VLOOKUP($B883, '[2]Official Price List'!$B$1:$N$1800, 9, FALSE), "")</f>
        <v>EA</v>
      </c>
      <c r="G883" s="7">
        <f>IFERROR(IF(VLOOKUP($B883, '[2]Official Price List'!$B$1:$N$1800, 10, FALSE)=0, "", VLOOKUP($B883, '[2]Official Price List'!$B$1:$N$1800, 10, FALSE)), "")</f>
        <v>10</v>
      </c>
      <c r="H883" s="8" t="str">
        <f>IFERROR(VLOOKUP($B883, '[2]Official Price List'!$B$1:$N$1800, 11, FALSE), "")</f>
        <v>671436224317</v>
      </c>
      <c r="I883" s="8">
        <f>IFERROR(VLOOKUP($B883, '[2]Official Price List'!$B$1:$N$1800, 12, FALSE), "")</f>
        <v>0</v>
      </c>
    </row>
    <row r="884" spans="1:9" x14ac:dyDescent="0.25">
      <c r="A884" s="5"/>
      <c r="B884" s="1" t="str">
        <f>IF('[2]Official Price List'!B880="", "", '[2]Official Price List'!B880)</f>
        <v>OB-411-R</v>
      </c>
      <c r="C884" s="1" t="str">
        <f>IF('[2]Official Price List'!C880="", "", '[2]Official Price List'!C880)</f>
        <v>SPECIALTY PRODUCTS</v>
      </c>
      <c r="D884" s="1" t="str">
        <f>IF('[2]Official Price List'!G880="", "", '[2]Official Price List'!G880)</f>
        <v>OUTLET BOX, WHITE, RIGHT OUTLET,CPVC HAMMER A. ASSEMBLED W/SIMPLEX HD</v>
      </c>
      <c r="E884" s="6">
        <f>IFERROR(VLOOKUP($B884, '[2]Official Price List'!$B$1:$F$1800, IF(LEFT($A$1, 4)="West", 3, IF(LEFT($A$1,4)="East", 4, 5)), FALSE), "")</f>
        <v>72.194787472770187</v>
      </c>
      <c r="F884" s="7" t="str">
        <f>IFERROR(VLOOKUP($B884, '[2]Official Price List'!$B$1:$N$1800, 9, FALSE), "")</f>
        <v>EA</v>
      </c>
      <c r="G884" s="7">
        <f>IFERROR(IF(VLOOKUP($B884, '[2]Official Price List'!$B$1:$N$1800, 10, FALSE)=0, "", VLOOKUP($B884, '[2]Official Price List'!$B$1:$N$1800, 10, FALSE)), "")</f>
        <v>10</v>
      </c>
      <c r="H884" s="8" t="str">
        <f>IFERROR(VLOOKUP($B884, '[2]Official Price List'!$B$1:$N$1800, 11, FALSE), "")</f>
        <v>671436224300</v>
      </c>
      <c r="I884" s="8">
        <f>IFERROR(VLOOKUP($B884, '[2]Official Price List'!$B$1:$N$1800, 12, FALSE), "")</f>
        <v>0</v>
      </c>
    </row>
    <row r="885" spans="1:9" x14ac:dyDescent="0.25">
      <c r="A885" s="5"/>
      <c r="B885" s="1" t="str">
        <f>IF('[2]Official Price List'!B881="", "", '[2]Official Price List'!B881)</f>
        <v>OB-416-L</v>
      </c>
      <c r="C885" s="1" t="str">
        <f>IF('[2]Official Price List'!C881="", "", '[2]Official Price List'!C881)</f>
        <v>SPECIALTY PRODUCTS</v>
      </c>
      <c r="D885" s="1" t="str">
        <f>IF('[2]Official Price List'!G881="", "", '[2]Official Price List'!G881)</f>
        <v>OUTLET BOX, WHITE, LEFT OUTLET, PEX HAMMER A. ASSEMBLED, W/SIMPLEX HD</v>
      </c>
      <c r="E885" s="6">
        <f>IFERROR(VLOOKUP($B885, '[2]Official Price List'!$B$1:$F$1800, IF(LEFT($A$1, 4)="West", 3, IF(LEFT($A$1,4)="East", 4, 5)), FALSE), "")</f>
        <v>73.493254873359575</v>
      </c>
      <c r="F885" s="7" t="str">
        <f>IFERROR(VLOOKUP($B885, '[2]Official Price List'!$B$1:$N$1800, 9, FALSE), "")</f>
        <v>EA</v>
      </c>
      <c r="G885" s="7">
        <f>IFERROR(IF(VLOOKUP($B885, '[2]Official Price List'!$B$1:$N$1800, 10, FALSE)=0, "", VLOOKUP($B885, '[2]Official Price List'!$B$1:$N$1800, 10, FALSE)), "")</f>
        <v>10</v>
      </c>
      <c r="H885" s="8" t="str">
        <f>IFERROR(VLOOKUP($B885, '[2]Official Price List'!$B$1:$N$1800, 11, FALSE), "")</f>
        <v>671436224355</v>
      </c>
      <c r="I885" s="8">
        <f>IFERROR(VLOOKUP($B885, '[2]Official Price List'!$B$1:$N$1800, 12, FALSE), "")</f>
        <v>0</v>
      </c>
    </row>
    <row r="886" spans="1:9" x14ac:dyDescent="0.25">
      <c r="A886" s="5"/>
      <c r="B886" s="1" t="str">
        <f>IF('[2]Official Price List'!B882="", "", '[2]Official Price List'!B882)</f>
        <v>OB-416-R</v>
      </c>
      <c r="C886" s="1" t="str">
        <f>IF('[2]Official Price List'!C882="", "", '[2]Official Price List'!C882)</f>
        <v>SPECIALTY PRODUCTS</v>
      </c>
      <c r="D886" s="1" t="str">
        <f>IF('[2]Official Price List'!G882="", "", '[2]Official Price List'!G882)</f>
        <v>OUTLET BOX, WHITE, RIGHT OUTLET, PEX HAMMER A. ASSEMBLED, SIMPLEX HD</v>
      </c>
      <c r="E886" s="6">
        <f>IFERROR(VLOOKUP($B886, '[2]Official Price List'!$B$1:$F$1800, IF(LEFT($A$1, 4)="West", 3, IF(LEFT($A$1,4)="East", 4, 5)), FALSE), "")</f>
        <v>73.493254873359575</v>
      </c>
      <c r="F886" s="7" t="str">
        <f>IFERROR(VLOOKUP($B886, '[2]Official Price List'!$B$1:$N$1800, 9, FALSE), "")</f>
        <v>EA</v>
      </c>
      <c r="G886" s="7">
        <f>IFERROR(IF(VLOOKUP($B886, '[2]Official Price List'!$B$1:$N$1800, 10, FALSE)=0, "", VLOOKUP($B886, '[2]Official Price List'!$B$1:$N$1800, 10, FALSE)), "")</f>
        <v>10</v>
      </c>
      <c r="H886" s="8" t="str">
        <f>IFERROR(VLOOKUP($B886, '[2]Official Price List'!$B$1:$N$1800, 11, FALSE), "")</f>
        <v>671436224348</v>
      </c>
      <c r="I886" s="8">
        <f>IFERROR(VLOOKUP($B886, '[2]Official Price List'!$B$1:$N$1800, 12, FALSE), "")</f>
        <v>0</v>
      </c>
    </row>
    <row r="887" spans="1:9" x14ac:dyDescent="0.25">
      <c r="A887" s="5"/>
      <c r="B887" s="1" t="str">
        <f>IF('[2]Official Price List'!B883="", "", '[2]Official Price List'!B883)</f>
        <v>OB-417-L</v>
      </c>
      <c r="C887" s="1" t="str">
        <f>IF('[2]Official Price List'!C883="", "", '[2]Official Price List'!C883)</f>
        <v>SPECIALTY PRODUCTS</v>
      </c>
      <c r="D887" s="1" t="str">
        <f>IF('[2]Official Price List'!G883="", "", '[2]Official Price List'!G883)</f>
        <v>OUTLET BOX, WHITE, LEFT OUTLET,WIRSBO HAMMER ASSEMBLED,W/SIMPLEX HD</v>
      </c>
      <c r="E887" s="6">
        <f>IFERROR(VLOOKUP($B887, '[2]Official Price List'!$B$1:$F$1800, IF(LEFT($A$1, 4)="West", 3, IF(LEFT($A$1,4)="East", 4, 5)), FALSE), "")</f>
        <v>74.272335313713214</v>
      </c>
      <c r="F887" s="7" t="str">
        <f>IFERROR(VLOOKUP($B887, '[2]Official Price List'!$B$1:$N$1800, 9, FALSE), "")</f>
        <v>EA</v>
      </c>
      <c r="G887" s="7">
        <f>IFERROR(IF(VLOOKUP($B887, '[2]Official Price List'!$B$1:$N$1800, 10, FALSE)=0, "", VLOOKUP($B887, '[2]Official Price List'!$B$1:$N$1800, 10, FALSE)), "")</f>
        <v>10</v>
      </c>
      <c r="H887" s="8" t="str">
        <f>IFERROR(VLOOKUP($B887, '[2]Official Price List'!$B$1:$N$1800, 11, FALSE), "")</f>
        <v>671436224393</v>
      </c>
      <c r="I887" s="8">
        <f>IFERROR(VLOOKUP($B887, '[2]Official Price List'!$B$1:$N$1800, 12, FALSE), "")</f>
        <v>0</v>
      </c>
    </row>
    <row r="888" spans="1:9" x14ac:dyDescent="0.25">
      <c r="A888" s="5"/>
      <c r="B888" s="1" t="str">
        <f>IF('[2]Official Price List'!B884="", "", '[2]Official Price List'!B884)</f>
        <v>OB-417-R</v>
      </c>
      <c r="C888" s="1" t="str">
        <f>IF('[2]Official Price List'!C884="", "", '[2]Official Price List'!C884)</f>
        <v>SPECIALTY PRODUCTS</v>
      </c>
      <c r="D888" s="1" t="str">
        <f>IF('[2]Official Price List'!G884="", "", '[2]Official Price List'!G884)</f>
        <v>OUTLET BOX, WHITE, RIGHT OUTLET,WIRSBO HAMMER ASSEMBLED,W/SIMPLEX HD</v>
      </c>
      <c r="E888" s="6">
        <f>IFERROR(VLOOKUP($B888, '[2]Official Price List'!$B$1:$F$1800, IF(LEFT($A$1, 4)="West", 3, IF(LEFT($A$1,4)="East", 4, 5)), FALSE), "")</f>
        <v>74.272335313713214</v>
      </c>
      <c r="F888" s="7" t="str">
        <f>IFERROR(VLOOKUP($B888, '[2]Official Price List'!$B$1:$N$1800, 9, FALSE), "")</f>
        <v>EA</v>
      </c>
      <c r="G888" s="7">
        <f>IFERROR(IF(VLOOKUP($B888, '[2]Official Price List'!$B$1:$N$1800, 10, FALSE)=0, "", VLOOKUP($B888, '[2]Official Price List'!$B$1:$N$1800, 10, FALSE)), "")</f>
        <v>10</v>
      </c>
      <c r="H888" s="8" t="str">
        <f>IFERROR(VLOOKUP($B888, '[2]Official Price List'!$B$1:$N$1800, 11, FALSE), "")</f>
        <v>671436224386</v>
      </c>
      <c r="I888" s="8">
        <f>IFERROR(VLOOKUP($B888, '[2]Official Price List'!$B$1:$N$1800, 12, FALSE), "")</f>
        <v>0</v>
      </c>
    </row>
    <row r="889" spans="1:9" x14ac:dyDescent="0.25">
      <c r="A889" s="5"/>
      <c r="B889" s="1" t="str">
        <f>IF('[2]Official Price List'!B885="", "", '[2]Official Price List'!B885)</f>
        <v>OB-429</v>
      </c>
      <c r="C889" s="1" t="str">
        <f>IF('[2]Official Price List'!C885="", "", '[2]Official Price List'!C885)</f>
        <v>SPECIALTY PRODUCTS</v>
      </c>
      <c r="D889" s="1" t="str">
        <f>IF('[2]Official Price List'!G885="", "", '[2]Official Price List'!G885)</f>
        <v>OUTLET BOX, WHITE, CPVC SINGLE LEVER VALVE UNASSEMBLED</v>
      </c>
      <c r="E889" s="6">
        <f>IFERROR(VLOOKUP($B889, '[2]Official Price List'!$B$1:$F$1800, IF(LEFT($A$1, 4)="West", 3, IF(LEFT($A$1,4)="East", 4, 5)), FALSE), "")</f>
        <v>36.357087216502968</v>
      </c>
      <c r="F889" s="7" t="str">
        <f>IFERROR(VLOOKUP($B889, '[2]Official Price List'!$B$1:$N$1800, 9, FALSE), "")</f>
        <v>EA</v>
      </c>
      <c r="G889" s="7">
        <f>IFERROR(IF(VLOOKUP($B889, '[2]Official Price List'!$B$1:$N$1800, 10, FALSE)=0, "", VLOOKUP($B889, '[2]Official Price List'!$B$1:$N$1800, 10, FALSE)), "")</f>
        <v>10</v>
      </c>
      <c r="H889" s="8" t="str">
        <f>IFERROR(VLOOKUP($B889, '[2]Official Price List'!$B$1:$N$1800, 11, FALSE), "")</f>
        <v>671436228032</v>
      </c>
      <c r="I889" s="8">
        <f>IFERROR(VLOOKUP($B889, '[2]Official Price List'!$B$1:$N$1800, 12, FALSE), "")</f>
        <v>0</v>
      </c>
    </row>
    <row r="890" spans="1:9" x14ac:dyDescent="0.25">
      <c r="A890" s="5"/>
      <c r="B890" s="1" t="str">
        <f>IF('[2]Official Price List'!B886="", "", '[2]Official Price List'!B886)</f>
        <v>OB-435</v>
      </c>
      <c r="C890" s="1" t="str">
        <f>IF('[2]Official Price List'!C886="", "", '[2]Official Price List'!C886)</f>
        <v>SPECIALTY PRODUCTS</v>
      </c>
      <c r="D890" s="1" t="str">
        <f>IF('[2]Official Price List'!G886="", "", '[2]Official Price List'!G886)</f>
        <v>OUTLET BOX, WHITE W/PEX SIMPLEX VALVE UNASSEMBLED</v>
      </c>
      <c r="E890" s="6">
        <f>IFERROR(VLOOKUP($B890, '[2]Official Price List'!$B$1:$F$1800, IF(LEFT($A$1, 4)="West", 3, IF(LEFT($A$1,4)="East", 4, 5)), FALSE), "")</f>
        <v>36.357087216502968</v>
      </c>
      <c r="F890" s="7" t="str">
        <f>IFERROR(VLOOKUP($B890, '[2]Official Price List'!$B$1:$N$1800, 9, FALSE), "")</f>
        <v>EA</v>
      </c>
      <c r="G890" s="7">
        <f>IFERROR(IF(VLOOKUP($B890, '[2]Official Price List'!$B$1:$N$1800, 10, FALSE)=0, "", VLOOKUP($B890, '[2]Official Price List'!$B$1:$N$1800, 10, FALSE)), "")</f>
        <v>10</v>
      </c>
      <c r="H890" s="8" t="str">
        <f>IFERROR(VLOOKUP($B890, '[2]Official Price List'!$B$1:$N$1800, 11, FALSE), "")</f>
        <v>671436227073</v>
      </c>
      <c r="I890" s="8">
        <f>IFERROR(VLOOKUP($B890, '[2]Official Price List'!$B$1:$N$1800, 12, FALSE), "")</f>
        <v>0</v>
      </c>
    </row>
    <row r="891" spans="1:9" x14ac:dyDescent="0.25">
      <c r="A891" s="5"/>
      <c r="B891" s="1" t="str">
        <f>IF('[2]Official Price List'!B887="", "", '[2]Official Price List'!B887)</f>
        <v>OB-437</v>
      </c>
      <c r="C891" s="1" t="str">
        <f>IF('[2]Official Price List'!C887="", "", '[2]Official Price List'!C887)</f>
        <v>SPECIALTY PRODUCTS</v>
      </c>
      <c r="D891" s="1" t="str">
        <f>IF('[2]Official Price List'!G887="", "", '[2]Official Price List'!G887)</f>
        <v>OUTLET BOX, WHITE W/PEX SIMPLEX VALVE LEFT OUTLET</v>
      </c>
      <c r="E891" s="6">
        <f>IFERROR(VLOOKUP($B891, '[2]Official Price List'!$B$1:$F$1800, IF(LEFT($A$1, 4)="West", 3, IF(LEFT($A$1,4)="East", 4, 5)), FALSE), "")</f>
        <v>36.357087216502968</v>
      </c>
      <c r="F891" s="7" t="str">
        <f>IFERROR(VLOOKUP($B891, '[2]Official Price List'!$B$1:$N$1800, 9, FALSE), "")</f>
        <v>EA</v>
      </c>
      <c r="G891" s="7">
        <f>IFERROR(IF(VLOOKUP($B891, '[2]Official Price List'!$B$1:$N$1800, 10, FALSE)=0, "", VLOOKUP($B891, '[2]Official Price List'!$B$1:$N$1800, 10, FALSE)), "")</f>
        <v>10</v>
      </c>
      <c r="H891" s="8" t="str">
        <f>IFERROR(VLOOKUP($B891, '[2]Official Price List'!$B$1:$N$1800, 11, FALSE), "")</f>
        <v>671436227110</v>
      </c>
      <c r="I891" s="8">
        <f>IFERROR(VLOOKUP($B891, '[2]Official Price List'!$B$1:$N$1800, 12, FALSE), "")</f>
        <v>0</v>
      </c>
    </row>
    <row r="892" spans="1:9" x14ac:dyDescent="0.25">
      <c r="A892" s="5"/>
      <c r="B892" s="1" t="str">
        <f>IF('[2]Official Price List'!B888="", "", '[2]Official Price List'!B888)</f>
        <v>OB-438</v>
      </c>
      <c r="C892" s="1" t="str">
        <f>IF('[2]Official Price List'!C888="", "", '[2]Official Price List'!C888)</f>
        <v>SPECIALTY PRODUCTS</v>
      </c>
      <c r="D892" s="1" t="str">
        <f>IF('[2]Official Price List'!G888="", "", '[2]Official Price List'!G888)</f>
        <v>OUTLET BOX, SWITCH HITTER UNASSEMBLED EXPANSION PEX,3/4" GHT, WHITE</v>
      </c>
      <c r="E892" s="6">
        <f>IFERROR(VLOOKUP($B892, '[2]Official Price List'!$B$1:$F$1800, IF(LEFT($A$1, 4)="West", 3, IF(LEFT($A$1,4)="East", 4, 5)), FALSE), "")</f>
        <v>38.434635057446002</v>
      </c>
      <c r="F892" s="7" t="str">
        <f>IFERROR(VLOOKUP($B892, '[2]Official Price List'!$B$1:$N$1800, 9, FALSE), "")</f>
        <v>EA</v>
      </c>
      <c r="G892" s="7">
        <f>IFERROR(IF(VLOOKUP($B892, '[2]Official Price List'!$B$1:$N$1800, 10, FALSE)=0, "", VLOOKUP($B892, '[2]Official Price List'!$B$1:$N$1800, 10, FALSE)), "")</f>
        <v>10</v>
      </c>
      <c r="H892" s="8" t="str">
        <f>IFERROR(VLOOKUP($B892, '[2]Official Price List'!$B$1:$N$1800, 11, FALSE), "")</f>
        <v>671436017926</v>
      </c>
      <c r="I892" s="8">
        <f>IFERROR(VLOOKUP($B892, '[2]Official Price List'!$B$1:$N$1800, 12, FALSE), "")</f>
        <v>0</v>
      </c>
    </row>
    <row r="893" spans="1:9" x14ac:dyDescent="0.25">
      <c r="A893" s="5"/>
      <c r="B893" s="1" t="str">
        <f>IF('[2]Official Price List'!B889="", "", '[2]Official Price List'!B889)</f>
        <v>OB-439</v>
      </c>
      <c r="C893" s="1" t="str">
        <f>IF('[2]Official Price List'!C889="", "", '[2]Official Price List'!C889)</f>
        <v>SPECIALTY PRODUCTS</v>
      </c>
      <c r="D893" s="1" t="str">
        <f>IF('[2]Official Price List'!G889="", "", '[2]Official Price List'!G889)</f>
        <v>OUTLET BOX, SWITCH HITTER ASSEMBLED, EXPANSION PEX, 3/4" GHT,WHITE</v>
      </c>
      <c r="E893" s="6">
        <f>IFERROR(VLOOKUP($B893, '[2]Official Price List'!$B$1:$F$1800, IF(LEFT($A$1, 4)="West", 3, IF(LEFT($A$1,4)="East", 4, 5)), FALSE), "")</f>
        <v>38.434635057446002</v>
      </c>
      <c r="F893" s="7" t="str">
        <f>IFERROR(VLOOKUP($B893, '[2]Official Price List'!$B$1:$N$1800, 9, FALSE), "")</f>
        <v>EA</v>
      </c>
      <c r="G893" s="7">
        <f>IFERROR(IF(VLOOKUP($B893, '[2]Official Price List'!$B$1:$N$1800, 10, FALSE)=0, "", VLOOKUP($B893, '[2]Official Price List'!$B$1:$N$1800, 10, FALSE)), "")</f>
        <v>10</v>
      </c>
      <c r="H893" s="8" t="str">
        <f>IFERROR(VLOOKUP($B893, '[2]Official Price List'!$B$1:$N$1800, 11, FALSE), "")</f>
        <v>671436017933</v>
      </c>
      <c r="I893" s="8">
        <f>IFERROR(VLOOKUP($B893, '[2]Official Price List'!$B$1:$N$1800, 12, FALSE), "")</f>
        <v>0</v>
      </c>
    </row>
    <row r="894" spans="1:9" x14ac:dyDescent="0.25">
      <c r="A894" s="5"/>
      <c r="B894" s="1" t="str">
        <f>IF('[2]Official Price List'!B890="", "", '[2]Official Price List'!B890)</f>
        <v>OB-500</v>
      </c>
      <c r="C894" s="1" t="str">
        <f>IF('[2]Official Price List'!C890="", "", '[2]Official Price List'!C890)</f>
        <v>SPECIALTY PRODUCTS</v>
      </c>
      <c r="D894" s="1" t="str">
        <f>IF('[2]Official Price List'!G890="", "", '[2]Official Price List'!G890)</f>
        <v>OUTLET BOX, METAL, WITHOUT VALVES, REVERSIBLE OUTLET, T.P.</v>
      </c>
      <c r="E894" s="6">
        <f>IFERROR(VLOOKUP($B894, '[2]Official Price List'!$B$1:$F$1800, IF(LEFT($A$1, 4)="West", 3, IF(LEFT($A$1,4)="East", 4, 5)), FALSE), "")</f>
        <v>77.518503815186691</v>
      </c>
      <c r="F894" s="7" t="str">
        <f>IFERROR(VLOOKUP($B894, '[2]Official Price List'!$B$1:$N$1800, 9, FALSE), "")</f>
        <v>EA</v>
      </c>
      <c r="G894" s="7" t="str">
        <f>IFERROR(IF(VLOOKUP($B894, '[2]Official Price List'!$B$1:$N$1800, 10, FALSE)=0, "", VLOOKUP($B894, '[2]Official Price List'!$B$1:$N$1800, 10, FALSE)), "")</f>
        <v/>
      </c>
      <c r="H894" s="8" t="str">
        <f>IFERROR(VLOOKUP($B894, '[2]Official Price List'!$B$1:$N$1800, 11, FALSE), "")</f>
        <v>00671436025105</v>
      </c>
      <c r="I894" s="8">
        <f>IFERROR(VLOOKUP($B894, '[2]Official Price List'!$B$1:$N$1800, 12, FALSE), "")</f>
        <v>0</v>
      </c>
    </row>
    <row r="895" spans="1:9" x14ac:dyDescent="0.25">
      <c r="A895" s="5"/>
      <c r="B895" s="1" t="str">
        <f>IF('[2]Official Price List'!B891="", "", '[2]Official Price List'!B891)</f>
        <v>OB-500-T</v>
      </c>
      <c r="C895" s="1" t="str">
        <f>IF('[2]Official Price List'!C891="", "", '[2]Official Price List'!C891)</f>
        <v>SPECIALTY PRODUCTS</v>
      </c>
      <c r="D895" s="1" t="str">
        <f>IF('[2]Official Price List'!G891="", "", '[2]Official Price List'!G891)</f>
        <v>OUTLET BOX, METAL, WITHOUT VALVES, REVERSIBLE OUTLET, T.P.</v>
      </c>
      <c r="E895" s="6">
        <f>IFERROR(VLOOKUP($B895, '[2]Official Price List'!$B$1:$F$1800, IF(LEFT($A$1, 4)="West", 3, IF(LEFT($A$1,4)="East", 4, 5)), FALSE), "")</f>
        <v>77.518503815186691</v>
      </c>
      <c r="F895" s="7" t="str">
        <f>IFERROR(VLOOKUP($B895, '[2]Official Price List'!$B$1:$N$1800, 9, FALSE), "")</f>
        <v>EA</v>
      </c>
      <c r="G895" s="7">
        <f>IFERROR(IF(VLOOKUP($B895, '[2]Official Price List'!$B$1:$N$1800, 10, FALSE)=0, "", VLOOKUP($B895, '[2]Official Price List'!$B$1:$N$1800, 10, FALSE)), "")</f>
        <v>5</v>
      </c>
      <c r="H895" s="8" t="str">
        <f>IFERROR(VLOOKUP($B895, '[2]Official Price List'!$B$1:$N$1800, 11, FALSE), "")</f>
        <v>671436101915</v>
      </c>
      <c r="I895" s="8">
        <f>IFERROR(VLOOKUP($B895, '[2]Official Price List'!$B$1:$N$1800, 12, FALSE), "")</f>
        <v>0</v>
      </c>
    </row>
    <row r="896" spans="1:9" x14ac:dyDescent="0.25">
      <c r="A896" s="5"/>
      <c r="B896" s="1" t="str">
        <f>IF('[2]Official Price List'!B892="", "", '[2]Official Price List'!B892)</f>
        <v>OB-501</v>
      </c>
      <c r="C896" s="1" t="str">
        <f>IF('[2]Official Price List'!C892="", "", '[2]Official Price List'!C892)</f>
        <v>SPECIALTY PRODUCTS</v>
      </c>
      <c r="D896" s="1" t="str">
        <f>IF('[2]Official Price List'!G892="", "", '[2]Official Price List'!G892)</f>
        <v>OUTLET BOX, METAL, WITH MIP VALVES, REVERSIBLE OUTLET, UNASSEMBLED</v>
      </c>
      <c r="E896" s="6">
        <f>IFERROR(VLOOKUP($B896, '[2]Official Price List'!$B$1:$F$1800, IF(LEFT($A$1, 4)="West", 3, IF(LEFT($A$1,4)="East", 4, 5)), FALSE), "")</f>
        <v>96.865668083968615</v>
      </c>
      <c r="F896" s="7" t="str">
        <f>IFERROR(VLOOKUP($B896, '[2]Official Price List'!$B$1:$N$1800, 9, FALSE), "")</f>
        <v>EA</v>
      </c>
      <c r="G896" s="7">
        <f>IFERROR(IF(VLOOKUP($B896, '[2]Official Price List'!$B$1:$N$1800, 10, FALSE)=0, "", VLOOKUP($B896, '[2]Official Price List'!$B$1:$N$1800, 10, FALSE)), "")</f>
        <v>5</v>
      </c>
      <c r="H896" s="8" t="str">
        <f>IFERROR(VLOOKUP($B896, '[2]Official Price List'!$B$1:$N$1800, 11, FALSE), "")</f>
        <v>671436101922</v>
      </c>
      <c r="I896" s="8">
        <f>IFERROR(VLOOKUP($B896, '[2]Official Price List'!$B$1:$N$1800, 12, FALSE), "")</f>
        <v>0</v>
      </c>
    </row>
    <row r="897" spans="1:9" x14ac:dyDescent="0.25">
      <c r="A897" s="5"/>
      <c r="B897" s="1" t="str">
        <f>IF('[2]Official Price List'!B893="", "", '[2]Official Price List'!B893)</f>
        <v>OB-501-T</v>
      </c>
      <c r="C897" s="1" t="str">
        <f>IF('[2]Official Price List'!C893="", "", '[2]Official Price List'!C893)</f>
        <v>SPECIALTY PRODUCTS</v>
      </c>
      <c r="D897" s="1" t="str">
        <f>IF('[2]Official Price List'!G893="", "", '[2]Official Price List'!G893)</f>
        <v>OUTLET BOX, METAL, WITH MIP VALVES, REVERSIBLE OUTLET, UNASSEMBLED</v>
      </c>
      <c r="E897" s="6">
        <f>IFERROR(VLOOKUP($B897, '[2]Official Price List'!$B$1:$F$1800, IF(LEFT($A$1, 4)="West", 3, IF(LEFT($A$1,4)="East", 4, 5)), FALSE), "")</f>
        <v>96.865668083968615</v>
      </c>
      <c r="F897" s="7" t="str">
        <f>IFERROR(VLOOKUP($B897, '[2]Official Price List'!$B$1:$N$1800, 9, FALSE), "")</f>
        <v>EA</v>
      </c>
      <c r="G897" s="7">
        <f>IFERROR(IF(VLOOKUP($B897, '[2]Official Price List'!$B$1:$N$1800, 10, FALSE)=0, "", VLOOKUP($B897, '[2]Official Price List'!$B$1:$N$1800, 10, FALSE)), "")</f>
        <v>5</v>
      </c>
      <c r="H897" s="8" t="str">
        <f>IFERROR(VLOOKUP($B897, '[2]Official Price List'!$B$1:$N$1800, 11, FALSE), "")</f>
        <v>671436214370</v>
      </c>
      <c r="I897" s="8">
        <f>IFERROR(VLOOKUP($B897, '[2]Official Price List'!$B$1:$N$1800, 12, FALSE), "")</f>
        <v>0</v>
      </c>
    </row>
    <row r="898" spans="1:9" x14ac:dyDescent="0.25">
      <c r="A898" s="5"/>
      <c r="B898" s="1" t="str">
        <f>IF('[2]Official Price List'!B894="", "", '[2]Official Price List'!B894)</f>
        <v>OB-502</v>
      </c>
      <c r="C898" s="1" t="str">
        <f>IF('[2]Official Price List'!C894="", "", '[2]Official Price List'!C894)</f>
        <v>SPECIALTY PRODUCTS</v>
      </c>
      <c r="D898" s="1" t="str">
        <f>IF('[2]Official Price List'!G894="", "", '[2]Official Price List'!G894)</f>
        <v>OUTLET BOX, METAL, WITH MIP VALVES, CENTER OUTLET, UNASS</v>
      </c>
      <c r="E898" s="6">
        <f>IFERROR(VLOOKUP($B898, '[2]Official Price List'!$B$1:$F$1800, IF(LEFT($A$1, 4)="West", 3, IF(LEFT($A$1,4)="East", 4, 5)), FALSE), "")</f>
        <v>96.865668083968615</v>
      </c>
      <c r="F898" s="7" t="str">
        <f>IFERROR(VLOOKUP($B898, '[2]Official Price List'!$B$1:$N$1800, 9, FALSE), "")</f>
        <v>EA</v>
      </c>
      <c r="G898" s="7">
        <f>IFERROR(IF(VLOOKUP($B898, '[2]Official Price List'!$B$1:$N$1800, 10, FALSE)=0, "", VLOOKUP($B898, '[2]Official Price List'!$B$1:$N$1800, 10, FALSE)), "")</f>
        <v>5</v>
      </c>
      <c r="H898" s="8" t="str">
        <f>IFERROR(VLOOKUP($B898, '[2]Official Price List'!$B$1:$N$1800, 11, FALSE), "")</f>
        <v>671436101939</v>
      </c>
      <c r="I898" s="8">
        <f>IFERROR(VLOOKUP($B898, '[2]Official Price List'!$B$1:$N$1800, 12, FALSE), "")</f>
        <v>0</v>
      </c>
    </row>
    <row r="899" spans="1:9" x14ac:dyDescent="0.25">
      <c r="A899" s="5"/>
      <c r="B899" s="1" t="str">
        <f>IF('[2]Official Price List'!B895="", "", '[2]Official Price List'!B895)</f>
        <v>OB-502-T</v>
      </c>
      <c r="C899" s="1" t="str">
        <f>IF('[2]Official Price List'!C895="", "", '[2]Official Price List'!C895)</f>
        <v>SPECIALTY PRODUCTS</v>
      </c>
      <c r="D899" s="1" t="str">
        <f>IF('[2]Official Price List'!G895="", "", '[2]Official Price List'!G895)</f>
        <v xml:space="preserve">OUTLET BOX, METAL, WITH MIP VALVES, T.P., CENTER OUTLET, UNASS. </v>
      </c>
      <c r="E899" s="6">
        <f>IFERROR(VLOOKUP($B899, '[2]Official Price List'!$B$1:$F$1800, IF(LEFT($A$1, 4)="West", 3, IF(LEFT($A$1,4)="East", 4, 5)), FALSE), "")</f>
        <v>96.865668083968615</v>
      </c>
      <c r="F899" s="7" t="str">
        <f>IFERROR(VLOOKUP($B899, '[2]Official Price List'!$B$1:$N$1800, 9, FALSE), "")</f>
        <v>EA</v>
      </c>
      <c r="G899" s="7">
        <f>IFERROR(IF(VLOOKUP($B899, '[2]Official Price List'!$B$1:$N$1800, 10, FALSE)=0, "", VLOOKUP($B899, '[2]Official Price List'!$B$1:$N$1800, 10, FALSE)), "")</f>
        <v>5</v>
      </c>
      <c r="H899" s="8" t="str">
        <f>IFERROR(VLOOKUP($B899, '[2]Official Price List'!$B$1:$N$1800, 11, FALSE), "")</f>
        <v>671436011832</v>
      </c>
      <c r="I899" s="8">
        <f>IFERROR(VLOOKUP($B899, '[2]Official Price List'!$B$1:$N$1800, 12, FALSE), "")</f>
        <v>0</v>
      </c>
    </row>
    <row r="900" spans="1:9" x14ac:dyDescent="0.25">
      <c r="A900" s="5"/>
      <c r="B900" s="1" t="str">
        <f>IF('[2]Official Price List'!B896="", "", '[2]Official Price List'!B896)</f>
        <v>OB-503</v>
      </c>
      <c r="C900" s="1" t="str">
        <f>IF('[2]Official Price List'!C896="", "", '[2]Official Price List'!C896)</f>
        <v>SPECIALTY PRODUCTS</v>
      </c>
      <c r="D900" s="1" t="str">
        <f>IF('[2]Official Price List'!G896="", "", '[2]Official Price List'!G896)</f>
        <v xml:space="preserve">ICEMAKER BOX, METAL, NO VALVE, WHITE, UNASS </v>
      </c>
      <c r="E900" s="6">
        <f>IFERROR(VLOOKUP($B900, '[2]Official Price List'!$B$1:$F$1800, IF(LEFT($A$1, 4)="West", 3, IF(LEFT($A$1,4)="East", 4, 5)), FALSE), "")</f>
        <v>45.576205760687657</v>
      </c>
      <c r="F900" s="7" t="str">
        <f>IFERROR(VLOOKUP($B900, '[2]Official Price List'!$B$1:$N$1800, 9, FALSE), "")</f>
        <v>EA</v>
      </c>
      <c r="G900" s="7">
        <f>IFERROR(IF(VLOOKUP($B900, '[2]Official Price List'!$B$1:$N$1800, 10, FALSE)=0, "", VLOOKUP($B900, '[2]Official Price List'!$B$1:$N$1800, 10, FALSE)), "")</f>
        <v>5</v>
      </c>
      <c r="H900" s="8" t="str">
        <f>IFERROR(VLOOKUP($B900, '[2]Official Price List'!$B$1:$N$1800, 11, FALSE), "")</f>
        <v>671436008313</v>
      </c>
      <c r="I900" s="8">
        <f>IFERROR(VLOOKUP($B900, '[2]Official Price List'!$B$1:$N$1800, 12, FALSE), "")</f>
        <v>0</v>
      </c>
    </row>
    <row r="901" spans="1:9" x14ac:dyDescent="0.25">
      <c r="A901" s="5"/>
      <c r="B901" s="1" t="str">
        <f>IF('[2]Official Price List'!B897="", "", '[2]Official Price List'!B897)</f>
        <v>OB-503-T</v>
      </c>
      <c r="C901" s="1" t="str">
        <f>IF('[2]Official Price List'!C897="", "", '[2]Official Price List'!C897)</f>
        <v>SPECIALTY PRODUCTS</v>
      </c>
      <c r="D901" s="1" t="str">
        <f>IF('[2]Official Price List'!G897="", "", '[2]Official Price List'!G897)</f>
        <v>ICEMAKER BOX, WHITE WITHOUT VALVE,TRACTP METAL</v>
      </c>
      <c r="E901" s="6">
        <f>IFERROR(VLOOKUP($B901, '[2]Official Price List'!$B$1:$F$1800, IF(LEFT($A$1, 4)="West", 3, IF(LEFT($A$1,4)="East", 4, 5)), FALSE), "")</f>
        <v>45.576205760687657</v>
      </c>
      <c r="F901" s="7" t="str">
        <f>IFERROR(VLOOKUP($B901, '[2]Official Price List'!$B$1:$N$1800, 9, FALSE), "")</f>
        <v>EA</v>
      </c>
      <c r="G901" s="7">
        <f>IFERROR(IF(VLOOKUP($B901, '[2]Official Price List'!$B$1:$N$1800, 10, FALSE)=0, "", VLOOKUP($B901, '[2]Official Price List'!$B$1:$N$1800, 10, FALSE)), "")</f>
        <v>5</v>
      </c>
      <c r="H901" s="8" t="str">
        <f>IFERROR(VLOOKUP($B901, '[2]Official Price List'!$B$1:$N$1800, 11, FALSE), "")</f>
        <v>671436101946</v>
      </c>
      <c r="I901" s="8">
        <f>IFERROR(VLOOKUP($B901, '[2]Official Price List'!$B$1:$N$1800, 12, FALSE), "")</f>
        <v>0</v>
      </c>
    </row>
    <row r="902" spans="1:9" x14ac:dyDescent="0.25">
      <c r="A902" s="5"/>
      <c r="B902" s="1" t="str">
        <f>IF('[2]Official Price List'!B898="", "", '[2]Official Price List'!B898)</f>
        <v>OB-504-LL</v>
      </c>
      <c r="C902" s="1" t="str">
        <f>IF('[2]Official Price List'!C898="", "", '[2]Official Price List'!C898)</f>
        <v>SPECIALTY PRODUCTS</v>
      </c>
      <c r="D902" s="1" t="str">
        <f>IF('[2]Official Price List'!G898="", "", '[2]Official Price List'!G898)</f>
        <v>ICEMAKER BOX, METAL, WITH MIP VALVE, WHITE, UNASS ________________LOW</v>
      </c>
      <c r="E902" s="6">
        <f>IFERROR(VLOOKUP($B902, '[2]Official Price List'!$B$1:$F$1800, IF(LEFT($A$1, 4)="West", 3, IF(LEFT($A$1,4)="East", 4, 5)), FALSE), "")</f>
        <v>109.07126164950893</v>
      </c>
      <c r="F902" s="7" t="str">
        <f>IFERROR(VLOOKUP($B902, '[2]Official Price List'!$B$1:$N$1800, 9, FALSE), "")</f>
        <v>EA</v>
      </c>
      <c r="G902" s="7">
        <f>IFERROR(IF(VLOOKUP($B902, '[2]Official Price List'!$B$1:$N$1800, 10, FALSE)=0, "", VLOOKUP($B902, '[2]Official Price List'!$B$1:$N$1800, 10, FALSE)), "")</f>
        <v>5</v>
      </c>
      <c r="H902" s="8" t="str">
        <f>IFERROR(VLOOKUP($B902, '[2]Official Price List'!$B$1:$N$1800, 11, FALSE), "")</f>
        <v>671436243080</v>
      </c>
      <c r="I902" s="8">
        <f>IFERROR(VLOOKUP($B902, '[2]Official Price List'!$B$1:$N$1800, 12, FALSE), "")</f>
        <v>0</v>
      </c>
    </row>
    <row r="903" spans="1:9" x14ac:dyDescent="0.25">
      <c r="A903" s="5"/>
      <c r="B903" s="1" t="str">
        <f>IF('[2]Official Price List'!B899="", "", '[2]Official Price List'!B899)</f>
        <v>OB-504-T-LL</v>
      </c>
      <c r="C903" s="1" t="str">
        <f>IF('[2]Official Price List'!C899="", "", '[2]Official Price List'!C899)</f>
        <v>SPECIALTY PRODUCTS</v>
      </c>
      <c r="D903" s="1" t="str">
        <f>IF('[2]Official Price List'!G899="", "", '[2]Official Price List'!G899)</f>
        <v>ICEMAKER BOX, METAL, WITH MIP VALVE, WHITE, UNASS ________________LOW</v>
      </c>
      <c r="E903" s="6">
        <f>IFERROR(VLOOKUP($B903, '[2]Official Price List'!$B$1:$F$1800, IF(LEFT($A$1, 4)="West", 3, IF(LEFT($A$1,4)="East", 4, 5)), FALSE), "")</f>
        <v>109.07126164950893</v>
      </c>
      <c r="F903" s="7" t="str">
        <f>IFERROR(VLOOKUP($B903, '[2]Official Price List'!$B$1:$N$1800, 9, FALSE), "")</f>
        <v>EA</v>
      </c>
      <c r="G903" s="7">
        <f>IFERROR(IF(VLOOKUP($B903, '[2]Official Price List'!$B$1:$N$1800, 10, FALSE)=0, "", VLOOKUP($B903, '[2]Official Price List'!$B$1:$N$1800, 10, FALSE)), "")</f>
        <v>5</v>
      </c>
      <c r="H903" s="8" t="str">
        <f>IFERROR(VLOOKUP($B903, '[2]Official Price List'!$B$1:$N$1800, 11, FALSE), "")</f>
        <v>671436248443</v>
      </c>
      <c r="I903" s="8">
        <f>IFERROR(VLOOKUP($B903, '[2]Official Price List'!$B$1:$N$1800, 12, FALSE), "")</f>
        <v>0</v>
      </c>
    </row>
    <row r="904" spans="1:9" x14ac:dyDescent="0.25">
      <c r="A904" s="5"/>
      <c r="B904" s="1" t="str">
        <f>IF('[2]Official Price List'!B900="", "", '[2]Official Price List'!B900)</f>
        <v>OB-505</v>
      </c>
      <c r="C904" s="1" t="str">
        <f>IF('[2]Official Price List'!C900="", "", '[2]Official Price List'!C900)</f>
        <v>SPECIALTY PRODUCTS</v>
      </c>
      <c r="D904" s="1" t="str">
        <f>IF('[2]Official Price List'!G900="", "", '[2]Official Price List'!G900)</f>
        <v>OUTLET BOX, METAL, WITH DUAL SHUTOFF VALVES, REVERSIBLE OUTLET, UNASS.</v>
      </c>
      <c r="E904" s="6">
        <f>IFERROR(VLOOKUP($B904, '[2]Official Price List'!$B$1:$F$1800, IF(LEFT($A$1, 4)="West", 3, IF(LEFT($A$1,4)="East", 4, 5)), FALSE), "")</f>
        <v>112.18758341092344</v>
      </c>
      <c r="F904" s="7" t="str">
        <f>IFERROR(VLOOKUP($B904, '[2]Official Price List'!$B$1:$N$1800, 9, FALSE), "")</f>
        <v>EA</v>
      </c>
      <c r="G904" s="7">
        <f>IFERROR(IF(VLOOKUP($B904, '[2]Official Price List'!$B$1:$N$1800, 10, FALSE)=0, "", VLOOKUP($B904, '[2]Official Price List'!$B$1:$N$1800, 10, FALSE)), "")</f>
        <v>5</v>
      </c>
      <c r="H904" s="8" t="str">
        <f>IFERROR(VLOOKUP($B904, '[2]Official Price List'!$B$1:$N$1800, 11, FALSE), "")</f>
        <v>671436101960</v>
      </c>
      <c r="I904" s="8">
        <f>IFERROR(VLOOKUP($B904, '[2]Official Price List'!$B$1:$N$1800, 12, FALSE), "")</f>
        <v>0</v>
      </c>
    </row>
    <row r="905" spans="1:9" x14ac:dyDescent="0.25">
      <c r="A905" s="5"/>
      <c r="B905" s="1" t="str">
        <f>IF('[2]Official Price List'!B901="", "", '[2]Official Price List'!B901)</f>
        <v>OB-506</v>
      </c>
      <c r="C905" s="1" t="str">
        <f>IF('[2]Official Price List'!C901="", "", '[2]Official Price List'!C901)</f>
        <v>SPECIALTY PRODUCTS</v>
      </c>
      <c r="D905" s="1" t="str">
        <f>IF('[2]Official Price List'!G901="", "", '[2]Official Price List'!G901)</f>
        <v>OUTLET BOX, METAL PEX VALVES, CENTER OUTLET UNASSEMBLED</v>
      </c>
      <c r="E905" s="6">
        <f>IFERROR(VLOOKUP($B905, '[2]Official Price List'!$B$1:$F$1800, IF(LEFT($A$1, 4)="West", 3, IF(LEFT($A$1,4)="East", 4, 5)), FALSE), "")</f>
        <v>84.400381038310456</v>
      </c>
      <c r="F905" s="7" t="str">
        <f>IFERROR(VLOOKUP($B905, '[2]Official Price List'!$B$1:$N$1800, 9, FALSE), "")</f>
        <v>EA</v>
      </c>
      <c r="G905" s="7">
        <f>IFERROR(IF(VLOOKUP($B905, '[2]Official Price List'!$B$1:$N$1800, 10, FALSE)=0, "", VLOOKUP($B905, '[2]Official Price List'!$B$1:$N$1800, 10, FALSE)), "")</f>
        <v>5</v>
      </c>
      <c r="H905" s="8" t="str">
        <f>IFERROR(VLOOKUP($B905, '[2]Official Price List'!$B$1:$N$1800, 11, FALSE), "")</f>
        <v>671436212598</v>
      </c>
      <c r="I905" s="8">
        <f>IFERROR(VLOOKUP($B905, '[2]Official Price List'!$B$1:$N$1800, 12, FALSE), "")</f>
        <v>0</v>
      </c>
    </row>
    <row r="906" spans="1:9" x14ac:dyDescent="0.25">
      <c r="A906" s="5"/>
      <c r="B906" s="1" t="str">
        <f>IF('[2]Official Price List'!B902="", "", '[2]Official Price List'!B902)</f>
        <v>OB-507-LL</v>
      </c>
      <c r="C906" s="1" t="str">
        <f>IF('[2]Official Price List'!C902="", "", '[2]Official Price List'!C902)</f>
        <v>SPECIALTY PRODUCTS</v>
      </c>
      <c r="D906" s="1" t="str">
        <f>IF('[2]Official Price List'!G902="", "", '[2]Official Price List'!G902)</f>
        <v xml:space="preserve">ICEMAKER BOX, METAL W/PEX VALVE, UNASS </v>
      </c>
      <c r="E906" s="6">
        <f>IFERROR(VLOOKUP($B906, '[2]Official Price List'!$B$1:$F$1800, IF(LEFT($A$1, 4)="West", 3, IF(LEFT($A$1,4)="East", 4, 5)), FALSE), "")</f>
        <v>111.66819645068769</v>
      </c>
      <c r="F906" s="7" t="str">
        <f>IFERROR(VLOOKUP($B906, '[2]Official Price List'!$B$1:$N$1800, 9, FALSE), "")</f>
        <v>EA</v>
      </c>
      <c r="G906" s="7">
        <f>IFERROR(IF(VLOOKUP($B906, '[2]Official Price List'!$B$1:$N$1800, 10, FALSE)=0, "", VLOOKUP($B906, '[2]Official Price List'!$B$1:$N$1800, 10, FALSE)), "")</f>
        <v>5</v>
      </c>
      <c r="H906" s="8" t="str">
        <f>IFERROR(VLOOKUP($B906, '[2]Official Price List'!$B$1:$N$1800, 11, FALSE), "")</f>
        <v>671436248450</v>
      </c>
      <c r="I906" s="8">
        <f>IFERROR(VLOOKUP($B906, '[2]Official Price List'!$B$1:$N$1800, 12, FALSE), "")</f>
        <v>0</v>
      </c>
    </row>
    <row r="907" spans="1:9" x14ac:dyDescent="0.25">
      <c r="A907" s="5"/>
      <c r="B907" s="1" t="str">
        <f>IF('[2]Official Price List'!B903="", "", '[2]Official Price List'!B903)</f>
        <v>OB-508</v>
      </c>
      <c r="C907" s="1" t="str">
        <f>IF('[2]Official Price List'!C903="", "", '[2]Official Price List'!C903)</f>
        <v>SPECIALTY PRODUCTS</v>
      </c>
      <c r="D907" s="1" t="str">
        <f>IF('[2]Official Price List'!G903="", "", '[2]Official Price List'!G903)</f>
        <v>OUTLET BOX METAL,WHITE CENTER OUTLET,UNASSEM MIP VALVE,WATER HAMMER</v>
      </c>
      <c r="E907" s="6">
        <f>IFERROR(VLOOKUP($B907, '[2]Official Price List'!$B$1:$F$1800, IF(LEFT($A$1, 4)="West", 3, IF(LEFT($A$1,4)="East", 4, 5)), FALSE), "")</f>
        <v>147.24620322683703</v>
      </c>
      <c r="F907" s="7" t="str">
        <f>IFERROR(VLOOKUP($B907, '[2]Official Price List'!$B$1:$N$1800, 9, FALSE), "")</f>
        <v>EA</v>
      </c>
      <c r="G907" s="7">
        <f>IFERROR(IF(VLOOKUP($B907, '[2]Official Price List'!$B$1:$N$1800, 10, FALSE)=0, "", VLOOKUP($B907, '[2]Official Price List'!$B$1:$N$1800, 10, FALSE)), "")</f>
        <v>5</v>
      </c>
      <c r="H907" s="8" t="str">
        <f>IFERROR(VLOOKUP($B907, '[2]Official Price List'!$B$1:$N$1800, 11, FALSE), "")</f>
        <v>671436212918</v>
      </c>
      <c r="I907" s="8">
        <f>IFERROR(VLOOKUP($B907, '[2]Official Price List'!$B$1:$N$1800, 12, FALSE), "")</f>
        <v>0</v>
      </c>
    </row>
    <row r="908" spans="1:9" x14ac:dyDescent="0.25">
      <c r="A908" s="5"/>
      <c r="B908" s="1" t="str">
        <f>IF('[2]Official Price List'!B904="", "", '[2]Official Price List'!B904)</f>
        <v>OB-508-T</v>
      </c>
      <c r="C908" s="1" t="str">
        <f>IF('[2]Official Price List'!C904="", "", '[2]Official Price List'!C904)</f>
        <v>SPECIALTY PRODUCTS</v>
      </c>
      <c r="D908" s="1" t="str">
        <f>IF('[2]Official Price List'!G904="", "", '[2]Official Price List'!G904)</f>
        <v>OUTLET BOX METAL,WHITE CENTER OUTLET,UNASSEM MIP VALVE,WATER HAMMER</v>
      </c>
      <c r="E908" s="6">
        <f>IFERROR(VLOOKUP($B908, '[2]Official Price List'!$B$1:$F$1800, IF(LEFT($A$1, 4)="West", 3, IF(LEFT($A$1,4)="East", 4, 5)), FALSE), "")</f>
        <v>147.24620322683703</v>
      </c>
      <c r="F908" s="7" t="str">
        <f>IFERROR(VLOOKUP($B908, '[2]Official Price List'!$B$1:$N$1800, 9, FALSE), "")</f>
        <v>EA</v>
      </c>
      <c r="G908" s="7">
        <f>IFERROR(IF(VLOOKUP($B908, '[2]Official Price List'!$B$1:$N$1800, 10, FALSE)=0, "", VLOOKUP($B908, '[2]Official Price List'!$B$1:$N$1800, 10, FALSE)), "")</f>
        <v>5</v>
      </c>
      <c r="H908" s="8" t="str">
        <f>IFERROR(VLOOKUP($B908, '[2]Official Price List'!$B$1:$N$1800, 11, FALSE), "")</f>
        <v>671436212925</v>
      </c>
      <c r="I908" s="8">
        <f>IFERROR(VLOOKUP($B908, '[2]Official Price List'!$B$1:$N$1800, 12, FALSE), "")</f>
        <v>0</v>
      </c>
    </row>
    <row r="909" spans="1:9" x14ac:dyDescent="0.25">
      <c r="A909" s="5"/>
      <c r="B909" s="1" t="str">
        <f>IF('[2]Official Price List'!B905="", "", '[2]Official Price List'!B905)</f>
        <v>OB-509-LL</v>
      </c>
      <c r="C909" s="1" t="str">
        <f>IF('[2]Official Price List'!C905="", "", '[2]Official Price List'!C905)</f>
        <v>SPECIALTY PRODUCTS</v>
      </c>
      <c r="D909" s="1" t="str">
        <f>IF('[2]Official Price List'!G905="", "", '[2]Official Price List'!G905)</f>
        <v>ICEMAKER BOX,METAL,WHITE UNASSEMB, MIP VALVE W/WATER HAMMER ARRESTER</v>
      </c>
      <c r="E909" s="6">
        <f>IFERROR(VLOOKUP($B909, '[2]Official Price List'!$B$1:$F$1800, IF(LEFT($A$1, 4)="West", 3, IF(LEFT($A$1,4)="East", 4, 5)), FALSE), "")</f>
        <v>140.23447926365429</v>
      </c>
      <c r="F909" s="7" t="str">
        <f>IFERROR(VLOOKUP($B909, '[2]Official Price List'!$B$1:$N$1800, 9, FALSE), "")</f>
        <v>EA</v>
      </c>
      <c r="G909" s="7">
        <f>IFERROR(IF(VLOOKUP($B909, '[2]Official Price List'!$B$1:$N$1800, 10, FALSE)=0, "", VLOOKUP($B909, '[2]Official Price List'!$B$1:$N$1800, 10, FALSE)), "")</f>
        <v>5</v>
      </c>
      <c r="H909" s="8" t="str">
        <f>IFERROR(VLOOKUP($B909, '[2]Official Price List'!$B$1:$N$1800, 11, FALSE), "")</f>
        <v>671436243103</v>
      </c>
      <c r="I909" s="8">
        <f>IFERROR(VLOOKUP($B909, '[2]Official Price List'!$B$1:$N$1800, 12, FALSE), "")</f>
        <v>0</v>
      </c>
    </row>
    <row r="910" spans="1:9" x14ac:dyDescent="0.25">
      <c r="A910" s="5"/>
      <c r="B910" s="1" t="str">
        <f>IF('[2]Official Price List'!B906="", "", '[2]Official Price List'!B906)</f>
        <v>OB-509-T-LL</v>
      </c>
      <c r="C910" s="1" t="str">
        <f>IF('[2]Official Price List'!C906="", "", '[2]Official Price List'!C906)</f>
        <v>SPECIALTY PRODUCTS</v>
      </c>
      <c r="D910" s="1" t="str">
        <f>IF('[2]Official Price List'!G906="", "", '[2]Official Price List'!G906)</f>
        <v>ICEMAKER BOX,METAL,WHITE UNASSEMB, MIP VALVE W/WATER HAMMER ARRESTER</v>
      </c>
      <c r="E910" s="6">
        <f>IFERROR(VLOOKUP($B910, '[2]Official Price List'!$B$1:$F$1800, IF(LEFT($A$1, 4)="West", 3, IF(LEFT($A$1,4)="East", 4, 5)), FALSE), "")</f>
        <v>140.23447926365429</v>
      </c>
      <c r="F910" s="7" t="str">
        <f>IFERROR(VLOOKUP($B910, '[2]Official Price List'!$B$1:$N$1800, 9, FALSE), "")</f>
        <v>EA</v>
      </c>
      <c r="G910" s="7">
        <f>IFERROR(IF(VLOOKUP($B910, '[2]Official Price List'!$B$1:$N$1800, 10, FALSE)=0, "", VLOOKUP($B910, '[2]Official Price List'!$B$1:$N$1800, 10, FALSE)), "")</f>
        <v>5</v>
      </c>
      <c r="H910" s="8" t="str">
        <f>IFERROR(VLOOKUP($B910, '[2]Official Price List'!$B$1:$N$1800, 11, FALSE), "")</f>
        <v>671436248467</v>
      </c>
      <c r="I910" s="8">
        <f>IFERROR(VLOOKUP($B910, '[2]Official Price List'!$B$1:$N$1800, 12, FALSE), "")</f>
        <v>0</v>
      </c>
    </row>
    <row r="911" spans="1:9" x14ac:dyDescent="0.25">
      <c r="A911" s="5"/>
      <c r="B911" s="1" t="str">
        <f>IF('[2]Official Price List'!B907="", "", '[2]Official Price List'!B907)</f>
        <v>OB-510</v>
      </c>
      <c r="C911" s="1" t="str">
        <f>IF('[2]Official Price List'!C907="", "", '[2]Official Price List'!C907)</f>
        <v>SPECIALTY PRODUCTS</v>
      </c>
      <c r="D911" s="1" t="str">
        <f>IF('[2]Official Price List'!G907="", "", '[2]Official Price List'!G907)</f>
        <v>OUTLET BOX, METAL, WHITE, MIP VALVES W/ WATER HAMMER ARRESTER, UNASSEMB</v>
      </c>
      <c r="E911" s="6">
        <f>IFERROR(VLOOKUP($B911, '[2]Official Price List'!$B$1:$F$1800, IF(LEFT($A$1, 4)="West", 3, IF(LEFT($A$1,4)="East", 4, 5)), FALSE), "")</f>
        <v>147.24620322683703</v>
      </c>
      <c r="F911" s="7" t="str">
        <f>IFERROR(VLOOKUP($B911, '[2]Official Price List'!$B$1:$N$1800, 9, FALSE), "")</f>
        <v>EA</v>
      </c>
      <c r="G911" s="7">
        <f>IFERROR(IF(VLOOKUP($B911, '[2]Official Price List'!$B$1:$N$1800, 10, FALSE)=0, "", VLOOKUP($B911, '[2]Official Price List'!$B$1:$N$1800, 10, FALSE)), "")</f>
        <v>5</v>
      </c>
      <c r="H911" s="8" t="str">
        <f>IFERROR(VLOOKUP($B911, '[2]Official Price List'!$B$1:$N$1800, 11, FALSE), "")</f>
        <v>671436214349</v>
      </c>
      <c r="I911" s="8">
        <f>IFERROR(VLOOKUP($B911, '[2]Official Price List'!$B$1:$N$1800, 12, FALSE), "")</f>
        <v>0</v>
      </c>
    </row>
    <row r="912" spans="1:9" x14ac:dyDescent="0.25">
      <c r="A912" s="5"/>
      <c r="B912" s="1" t="str">
        <f>IF('[2]Official Price List'!B908="", "", '[2]Official Price List'!B908)</f>
        <v>OB-510-T</v>
      </c>
      <c r="C912" s="1" t="str">
        <f>IF('[2]Official Price List'!C908="", "", '[2]Official Price List'!C908)</f>
        <v>SPECIALTY PRODUCTS</v>
      </c>
      <c r="D912" s="1" t="str">
        <f>IF('[2]Official Price List'!G908="", "", '[2]Official Price List'!G908)</f>
        <v>OUTLET BOX, METAL, WHITE, MIP VALVES W/ WATER HAMMER ARRESTER, UNASSEMB</v>
      </c>
      <c r="E912" s="6">
        <f>IFERROR(VLOOKUP($B912, '[2]Official Price List'!$B$1:$F$1800, IF(LEFT($A$1, 4)="West", 3, IF(LEFT($A$1,4)="East", 4, 5)), FALSE), "")</f>
        <v>147.24620322683703</v>
      </c>
      <c r="F912" s="7" t="str">
        <f>IFERROR(VLOOKUP($B912, '[2]Official Price List'!$B$1:$N$1800, 9, FALSE), "")</f>
        <v>EA</v>
      </c>
      <c r="G912" s="7">
        <f>IFERROR(IF(VLOOKUP($B912, '[2]Official Price List'!$B$1:$N$1800, 10, FALSE)=0, "", VLOOKUP($B912, '[2]Official Price List'!$B$1:$N$1800, 10, FALSE)), "")</f>
        <v>5</v>
      </c>
      <c r="H912" s="8" t="str">
        <f>IFERROR(VLOOKUP($B912, '[2]Official Price List'!$B$1:$N$1800, 11, FALSE), "")</f>
        <v>671436214356</v>
      </c>
      <c r="I912" s="8">
        <f>IFERROR(VLOOKUP($B912, '[2]Official Price List'!$B$1:$N$1800, 12, FALSE), "")</f>
        <v>0</v>
      </c>
    </row>
    <row r="913" spans="1:9" x14ac:dyDescent="0.25">
      <c r="A913" s="5"/>
      <c r="B913" s="1" t="str">
        <f>IF('[2]Official Price List'!B909="", "", '[2]Official Price List'!B909)</f>
        <v>OB-511</v>
      </c>
      <c r="C913" s="1" t="str">
        <f>IF('[2]Official Price List'!C909="", "", '[2]Official Price List'!C909)</f>
        <v>SPECIALTY PRODUCTS</v>
      </c>
      <c r="D913" s="1" t="str">
        <f>IF('[2]Official Price List'!G909="", "", '[2]Official Price List'!G909)</f>
        <v>OUTLET BOX, METAL, WHITE, CPVC VALVES WITH WATER HAMMER ARRESTER, UNASSEMB</v>
      </c>
      <c r="E913" s="6">
        <f>IFERROR(VLOOKUP($B913, '[2]Official Price List'!$B$1:$F$1800, IF(LEFT($A$1, 4)="West", 3, IF(LEFT($A$1,4)="East", 4, 5)), FALSE), "")</f>
        <v>144.64926842565825</v>
      </c>
      <c r="F913" s="7" t="str">
        <f>IFERROR(VLOOKUP($B913, '[2]Official Price List'!$B$1:$N$1800, 9, FALSE), "")</f>
        <v>EA</v>
      </c>
      <c r="G913" s="7">
        <f>IFERROR(IF(VLOOKUP($B913, '[2]Official Price List'!$B$1:$N$1800, 10, FALSE)=0, "", VLOOKUP($B913, '[2]Official Price List'!$B$1:$N$1800, 10, FALSE)), "")</f>
        <v>5</v>
      </c>
      <c r="H913" s="8" t="str">
        <f>IFERROR(VLOOKUP($B913, '[2]Official Price List'!$B$1:$N$1800, 11, FALSE), "")</f>
        <v>671436214134</v>
      </c>
      <c r="I913" s="8">
        <f>IFERROR(VLOOKUP($B913, '[2]Official Price List'!$B$1:$N$1800, 12, FALSE), "")</f>
        <v>0</v>
      </c>
    </row>
    <row r="914" spans="1:9" x14ac:dyDescent="0.25">
      <c r="A914" s="5"/>
      <c r="B914" s="1" t="str">
        <f>IF('[2]Official Price List'!B910="", "", '[2]Official Price List'!B910)</f>
        <v>OB-512-LL</v>
      </c>
      <c r="C914" s="1" t="str">
        <f>IF('[2]Official Price List'!C910="", "", '[2]Official Price List'!C910)</f>
        <v>SPECIALTY PRODUCTS</v>
      </c>
      <c r="D914" s="1" t="str">
        <f>IF('[2]Official Price List'!G910="", "", '[2]Official Price List'!G910)</f>
        <v xml:space="preserve">ICEMAKER BOX, METAL, W/ UPONOR VALVE, UNASS </v>
      </c>
      <c r="E914" s="6">
        <f>IFERROR(VLOOKUP($B914, '[2]Official Price List'!$B$1:$F$1800, IF(LEFT($A$1, 4)="West", 3, IF(LEFT($A$1,4)="East", 4, 5)), FALSE), "")</f>
        <v>112.96666385127708</v>
      </c>
      <c r="F914" s="7" t="str">
        <f>IFERROR(VLOOKUP($B914, '[2]Official Price List'!$B$1:$N$1800, 9, FALSE), "")</f>
        <v>EA</v>
      </c>
      <c r="G914" s="7">
        <f>IFERROR(IF(VLOOKUP($B914, '[2]Official Price List'!$B$1:$N$1800, 10, FALSE)=0, "", VLOOKUP($B914, '[2]Official Price List'!$B$1:$N$1800, 10, FALSE)), "")</f>
        <v>5</v>
      </c>
      <c r="H914" s="8" t="str">
        <f>IFERROR(VLOOKUP($B914, '[2]Official Price List'!$B$1:$N$1800, 11, FALSE), "")</f>
        <v>671436024269</v>
      </c>
      <c r="I914" s="8">
        <f>IFERROR(VLOOKUP($B914, '[2]Official Price List'!$B$1:$N$1800, 12, FALSE), "")</f>
        <v>0</v>
      </c>
    </row>
    <row r="915" spans="1:9" x14ac:dyDescent="0.25">
      <c r="A915" s="5"/>
      <c r="B915" s="1" t="str">
        <f>IF('[2]Official Price List'!B911="", "", '[2]Official Price List'!B911)</f>
        <v>OB-513</v>
      </c>
      <c r="C915" s="1" t="str">
        <f>IF('[2]Official Price List'!C911="", "", '[2]Official Price List'!C911)</f>
        <v>SPECIALTY PRODUCTS</v>
      </c>
      <c r="D915" s="1" t="str">
        <f>IF('[2]Official Price List'!G911="", "", '[2]Official Price List'!G911)</f>
        <v>OUTLET BOX, METAL, WHITE, CPVC VALVE W/WATER HAMMER A, CENTER OUTLET, UNASS</v>
      </c>
      <c r="E915" s="6">
        <f>IFERROR(VLOOKUP($B915, '[2]Official Price List'!$B$1:$F$1800, IF(LEFT($A$1, 4)="West", 3, IF(LEFT($A$1,4)="East", 4, 5)), FALSE), "")</f>
        <v>144.64926842565825</v>
      </c>
      <c r="F915" s="7" t="str">
        <f>IFERROR(VLOOKUP($B915, '[2]Official Price List'!$B$1:$N$1800, 9, FALSE), "")</f>
        <v>EA</v>
      </c>
      <c r="G915" s="7">
        <f>IFERROR(IF(VLOOKUP($B915, '[2]Official Price List'!$B$1:$N$1800, 10, FALSE)=0, "", VLOOKUP($B915, '[2]Official Price List'!$B$1:$N$1800, 10, FALSE)), "")</f>
        <v>5</v>
      </c>
      <c r="H915" s="8" t="str">
        <f>IFERROR(VLOOKUP($B915, '[2]Official Price List'!$B$1:$N$1800, 11, FALSE), "")</f>
        <v>671436214158</v>
      </c>
      <c r="I915" s="8">
        <f>IFERROR(VLOOKUP($B915, '[2]Official Price List'!$B$1:$N$1800, 12, FALSE), "")</f>
        <v>0</v>
      </c>
    </row>
    <row r="916" spans="1:9" x14ac:dyDescent="0.25">
      <c r="A916" s="5"/>
      <c r="B916" s="1" t="str">
        <f>IF('[2]Official Price List'!B912="", "", '[2]Official Price List'!B912)</f>
        <v>OB-514-LL</v>
      </c>
      <c r="C916" s="1" t="str">
        <f>IF('[2]Official Price List'!C912="", "", '[2]Official Price List'!C912)</f>
        <v>SPECIALTY PRODUCTS</v>
      </c>
      <c r="D916" s="1" t="str">
        <f>IF('[2]Official Price List'!G912="", "", '[2]Official Price List'!G912)</f>
        <v>ICEMAKER BOX, WHITE METAL, W/CPVC VALVE UNASSEMBLED, LOW LEAD</v>
      </c>
      <c r="E916" s="6">
        <f>IFERROR(VLOOKUP($B916, '[2]Official Price List'!$B$1:$F$1800, IF(LEFT($A$1, 4)="West", 3, IF(LEFT($A$1,4)="East", 4, 5)), FALSE), "")</f>
        <v>81.12</v>
      </c>
      <c r="F916" s="7" t="str">
        <f>IFERROR(VLOOKUP($B916, '[2]Official Price List'!$B$1:$N$1800, 9, FALSE), "")</f>
        <v>EA</v>
      </c>
      <c r="G916" s="7">
        <f>IFERROR(IF(VLOOKUP($B916, '[2]Official Price List'!$B$1:$N$1800, 10, FALSE)=0, "", VLOOKUP($B916, '[2]Official Price List'!$B$1:$N$1800, 10, FALSE)), "")</f>
        <v>5</v>
      </c>
      <c r="H916" s="8" t="str">
        <f>IFERROR(VLOOKUP($B916, '[2]Official Price List'!$B$1:$N$1800, 11, FALSE), "")</f>
        <v>671436012884</v>
      </c>
      <c r="I916" s="8">
        <f>IFERROR(VLOOKUP($B916, '[2]Official Price List'!$B$1:$N$1800, 12, FALSE), "")</f>
        <v>0</v>
      </c>
    </row>
    <row r="917" spans="1:9" x14ac:dyDescent="0.25">
      <c r="A917" s="5"/>
      <c r="B917" s="1" t="str">
        <f>IF('[2]Official Price List'!B913="", "", '[2]Official Price List'!B913)</f>
        <v>OB-515-LL</v>
      </c>
      <c r="C917" s="1" t="str">
        <f>IF('[2]Official Price List'!C913="", "", '[2]Official Price List'!C913)</f>
        <v>SPECIALTY PRODUCTS</v>
      </c>
      <c r="D917" s="1" t="str">
        <f>IF('[2]Official Price List'!G913="", "", '[2]Official Price List'!G913)</f>
        <v>ICEMAKER BOX, METAL, WHITE, CPVC VALVE WITH WATER HAMMER A, UNAS,LOW LEAD</v>
      </c>
      <c r="E917" s="6">
        <f>IFERROR(VLOOKUP($B917, '[2]Official Price List'!$B$1:$F$1800, IF(LEFT($A$1, 4)="West", 3, IF(LEFT($A$1,4)="East", 4, 5)), FALSE), "")</f>
        <v>95.045600000000007</v>
      </c>
      <c r="F917" s="7" t="str">
        <f>IFERROR(VLOOKUP($B917, '[2]Official Price List'!$B$1:$N$1800, 9, FALSE), "")</f>
        <v>EA</v>
      </c>
      <c r="G917" s="7">
        <f>IFERROR(IF(VLOOKUP($B917, '[2]Official Price List'!$B$1:$N$1800, 10, FALSE)=0, "", VLOOKUP($B917, '[2]Official Price List'!$B$1:$N$1800, 10, FALSE)), "")</f>
        <v>5</v>
      </c>
      <c r="H917" s="8" t="str">
        <f>IFERROR(VLOOKUP($B917, '[2]Official Price List'!$B$1:$N$1800, 11, FALSE), "")</f>
        <v>671436012471</v>
      </c>
      <c r="I917" s="8">
        <f>IFERROR(VLOOKUP($B917, '[2]Official Price List'!$B$1:$N$1800, 12, FALSE), "")</f>
        <v>0</v>
      </c>
    </row>
    <row r="918" spans="1:9" x14ac:dyDescent="0.25">
      <c r="A918" s="5"/>
      <c r="B918" s="1" t="str">
        <f>IF('[2]Official Price List'!B914="", "", '[2]Official Price List'!B914)</f>
        <v>OB-516</v>
      </c>
      <c r="C918" s="1" t="str">
        <f>IF('[2]Official Price List'!C914="", "", '[2]Official Price List'!C914)</f>
        <v>SPECIALTY PRODUCTS</v>
      </c>
      <c r="D918" s="1" t="str">
        <f>IF('[2]Official Price List'!G914="", "", '[2]Official Price List'!G914)</f>
        <v>OUTLET BOX, METAL, WHITE, PEX VALVE W/ WATER HAMMER ARRESTER, CENTER OUTLET</v>
      </c>
      <c r="E918" s="6">
        <f>IFERROR(VLOOKUP($B918, '[2]Official Price List'!$B$1:$F$1800, IF(LEFT($A$1, 4)="West", 3, IF(LEFT($A$1,4)="East", 4, 5)), FALSE), "")</f>
        <v>147.24620322683703</v>
      </c>
      <c r="F918" s="7" t="str">
        <f>IFERROR(VLOOKUP($B918, '[2]Official Price List'!$B$1:$N$1800, 9, FALSE), "")</f>
        <v>EA</v>
      </c>
      <c r="G918" s="7">
        <f>IFERROR(IF(VLOOKUP($B918, '[2]Official Price List'!$B$1:$N$1800, 10, FALSE)=0, "", VLOOKUP($B918, '[2]Official Price List'!$B$1:$N$1800, 10, FALSE)), "")</f>
        <v>5</v>
      </c>
      <c r="H918" s="8" t="str">
        <f>IFERROR(VLOOKUP($B918, '[2]Official Price List'!$B$1:$N$1800, 11, FALSE), "")</f>
        <v>671436214509</v>
      </c>
      <c r="I918" s="8">
        <f>IFERROR(VLOOKUP($B918, '[2]Official Price List'!$B$1:$N$1800, 12, FALSE), "")</f>
        <v>0</v>
      </c>
    </row>
    <row r="919" spans="1:9" x14ac:dyDescent="0.25">
      <c r="A919" s="5"/>
      <c r="B919" s="1" t="str">
        <f>IF('[2]Official Price List'!B915="", "", '[2]Official Price List'!B915)</f>
        <v>OB-517</v>
      </c>
      <c r="C919" s="1" t="str">
        <f>IF('[2]Official Price List'!C915="", "", '[2]Official Price List'!C915)</f>
        <v>SPECIALTY PRODUCTS</v>
      </c>
      <c r="D919" s="1" t="str">
        <f>IF('[2]Official Price List'!G915="", "", '[2]Official Price List'!G915)</f>
        <v>OUTLET BOX, METAL, WHITE, PEX VALVE,W/WATER HAMMER ARRESTER, REVERSIBLE,UNA</v>
      </c>
      <c r="E919" s="6">
        <f>IFERROR(VLOOKUP($B919, '[2]Official Price List'!$B$1:$F$1800, IF(LEFT($A$1, 4)="West", 3, IF(LEFT($A$1,4)="East", 4, 5)), FALSE), "")</f>
        <v>147.24620322683703</v>
      </c>
      <c r="F919" s="7" t="str">
        <f>IFERROR(VLOOKUP($B919, '[2]Official Price List'!$B$1:$N$1800, 9, FALSE), "")</f>
        <v>EA</v>
      </c>
      <c r="G919" s="7">
        <f>IFERROR(IF(VLOOKUP($B919, '[2]Official Price List'!$B$1:$N$1800, 10, FALSE)=0, "", VLOOKUP($B919, '[2]Official Price List'!$B$1:$N$1800, 10, FALSE)), "")</f>
        <v>5</v>
      </c>
      <c r="H919" s="8" t="str">
        <f>IFERROR(VLOOKUP($B919, '[2]Official Price List'!$B$1:$N$1800, 11, FALSE), "")</f>
        <v>671436214585</v>
      </c>
      <c r="I919" s="8">
        <f>IFERROR(VLOOKUP($B919, '[2]Official Price List'!$B$1:$N$1800, 12, FALSE), "")</f>
        <v>0</v>
      </c>
    </row>
    <row r="920" spans="1:9" x14ac:dyDescent="0.25">
      <c r="A920" s="5"/>
      <c r="B920" s="1" t="str">
        <f>IF('[2]Official Price List'!B916="", "", '[2]Official Price List'!B916)</f>
        <v>OB-518-LL</v>
      </c>
      <c r="C920" s="1" t="str">
        <f>IF('[2]Official Price List'!C916="", "", '[2]Official Price List'!C916)</f>
        <v>SPECIALTY PRODUCTS</v>
      </c>
      <c r="D920" s="1" t="str">
        <f>IF('[2]Official Price List'!G916="", "", '[2]Official Price List'!G916)</f>
        <v>ICEMAKER BOX, METAL, WHITE, PEX VALVE WITH WATER HAMMER A, UNASS</v>
      </c>
      <c r="E920" s="6">
        <f>IFERROR(VLOOKUP($B920, '[2]Official Price List'!$B$1:$F$1800, IF(LEFT($A$1, 4)="West", 3, IF(LEFT($A$1,4)="East", 4, 5)), FALSE), "")</f>
        <v>112.78592209669372</v>
      </c>
      <c r="F920" s="7" t="str">
        <f>IFERROR(VLOOKUP($B920, '[2]Official Price List'!$B$1:$N$1800, 9, FALSE), "")</f>
        <v>EA</v>
      </c>
      <c r="G920" s="7">
        <f>IFERROR(IF(VLOOKUP($B920, '[2]Official Price List'!$B$1:$N$1800, 10, FALSE)=0, "", VLOOKUP($B920, '[2]Official Price List'!$B$1:$N$1800, 10, FALSE)), "")</f>
        <v>5</v>
      </c>
      <c r="H920" s="8" t="str">
        <f>IFERROR(VLOOKUP($B920, '[2]Official Price List'!$B$1:$N$1800, 11, FALSE), "")</f>
        <v>671436248474</v>
      </c>
      <c r="I920" s="8">
        <f>IFERROR(VLOOKUP($B920, '[2]Official Price List'!$B$1:$N$1800, 12, FALSE), "")</f>
        <v>0</v>
      </c>
    </row>
    <row r="921" spans="1:9" x14ac:dyDescent="0.25">
      <c r="A921" s="5"/>
      <c r="B921" s="1" t="str">
        <f>IF('[2]Official Price List'!B917="", "", '[2]Official Price List'!B917)</f>
        <v>OB-518-T-LL</v>
      </c>
      <c r="C921" s="1" t="str">
        <f>IF('[2]Official Price List'!C917="", "", '[2]Official Price List'!C917)</f>
        <v>SPECIALTY PRODUCTS</v>
      </c>
      <c r="D921" s="1" t="str">
        <f>IF('[2]Official Price List'!G917="", "", '[2]Official Price List'!G917)</f>
        <v>ICEMAKER BOX,METAL,WHITE PEX VALVE,W/WATER HAMMER TRACT PACK</v>
      </c>
      <c r="E921" s="6">
        <f>IFERROR(VLOOKUP($B921, '[2]Official Price List'!$B$1:$F$1800, IF(LEFT($A$1, 4)="West", 3, IF(LEFT($A$1,4)="East", 4, 5)), FALSE), "")</f>
        <v>112.78592209669372</v>
      </c>
      <c r="F921" s="7" t="str">
        <f>IFERROR(VLOOKUP($B921, '[2]Official Price List'!$B$1:$N$1800, 9, FALSE), "")</f>
        <v>EA</v>
      </c>
      <c r="G921" s="7">
        <f>IFERROR(IF(VLOOKUP($B921, '[2]Official Price List'!$B$1:$N$1800, 10, FALSE)=0, "", VLOOKUP($B921, '[2]Official Price List'!$B$1:$N$1800, 10, FALSE)), "")</f>
        <v>5</v>
      </c>
      <c r="H921" s="8" t="str">
        <f>IFERROR(VLOOKUP($B921, '[2]Official Price List'!$B$1:$N$1800, 11, FALSE), "")</f>
        <v>671436248481</v>
      </c>
      <c r="I921" s="8">
        <f>IFERROR(VLOOKUP($B921, '[2]Official Price List'!$B$1:$N$1800, 12, FALSE), "")</f>
        <v>0</v>
      </c>
    </row>
    <row r="922" spans="1:9" x14ac:dyDescent="0.25">
      <c r="A922" s="5"/>
      <c r="B922" s="1" t="str">
        <f>IF('[2]Official Price List'!B918="", "", '[2]Official Price List'!B918)</f>
        <v>OB-519</v>
      </c>
      <c r="C922" s="1" t="str">
        <f>IF('[2]Official Price List'!C918="", "", '[2]Official Price List'!C918)</f>
        <v>SPECIALTY PRODUCTS</v>
      </c>
      <c r="D922" s="1" t="str">
        <f>IF('[2]Official Price List'!G918="", "", '[2]Official Price List'!G918)</f>
        <v>OUTLET BOX, METAL,WHITE W/WIRSBO PEX HAMMER AR UNASS</v>
      </c>
      <c r="E922" s="6">
        <f>IFERROR(VLOOKUP($B922, '[2]Official Price List'!$B$1:$F$1800, IF(LEFT($A$1, 4)="West", 3, IF(LEFT($A$1,4)="East", 4, 5)), FALSE), "")</f>
        <v>149.8431380280158</v>
      </c>
      <c r="F922" s="7" t="str">
        <f>IFERROR(VLOOKUP($B922, '[2]Official Price List'!$B$1:$N$1800, 9, FALSE), "")</f>
        <v>EA</v>
      </c>
      <c r="G922" s="7">
        <f>IFERROR(IF(VLOOKUP($B922, '[2]Official Price List'!$B$1:$N$1800, 10, FALSE)=0, "", VLOOKUP($B922, '[2]Official Price List'!$B$1:$N$1800, 10, FALSE)), "")</f>
        <v>5</v>
      </c>
      <c r="H922" s="8" t="str">
        <f>IFERROR(VLOOKUP($B922, '[2]Official Price List'!$B$1:$N$1800, 11, FALSE), "")</f>
        <v>671436221262</v>
      </c>
      <c r="I922" s="8">
        <f>IFERROR(VLOOKUP($B922, '[2]Official Price List'!$B$1:$N$1800, 12, FALSE), "")</f>
        <v>0</v>
      </c>
    </row>
    <row r="923" spans="1:9" x14ac:dyDescent="0.25">
      <c r="A923" s="5"/>
      <c r="B923" s="1" t="str">
        <f>IF('[2]Official Price List'!B919="", "", '[2]Official Price List'!B919)</f>
        <v>OB-519-T</v>
      </c>
      <c r="C923" s="1" t="str">
        <f>IF('[2]Official Price List'!C919="", "", '[2]Official Price List'!C919)</f>
        <v>SPECIALTY PRODUCTS</v>
      </c>
      <c r="D923" s="1" t="str">
        <f>IF('[2]Official Price List'!G919="", "", '[2]Official Price List'!G919)</f>
        <v>OUTLET BOX, METAL,WHITE W/WIRSBO PEX HAMMER AR TRACT PACK</v>
      </c>
      <c r="E923" s="6">
        <f>IFERROR(VLOOKUP($B923, '[2]Official Price List'!$B$1:$F$1800, IF(LEFT($A$1, 4)="West", 3, IF(LEFT($A$1,4)="East", 4, 5)), FALSE), "")</f>
        <v>149.8431380280158</v>
      </c>
      <c r="F923" s="7" t="str">
        <f>IFERROR(VLOOKUP($B923, '[2]Official Price List'!$B$1:$N$1800, 9, FALSE), "")</f>
        <v>EA</v>
      </c>
      <c r="G923" s="7">
        <f>IFERROR(IF(VLOOKUP($B923, '[2]Official Price List'!$B$1:$N$1800, 10, FALSE)=0, "", VLOOKUP($B923, '[2]Official Price List'!$B$1:$N$1800, 10, FALSE)), "")</f>
        <v>5</v>
      </c>
      <c r="H923" s="8" t="str">
        <f>IFERROR(VLOOKUP($B923, '[2]Official Price List'!$B$1:$N$1800, 11, FALSE), "")</f>
        <v>671436221279</v>
      </c>
      <c r="I923" s="8">
        <f>IFERROR(VLOOKUP($B923, '[2]Official Price List'!$B$1:$N$1800, 12, FALSE), "")</f>
        <v>0</v>
      </c>
    </row>
    <row r="924" spans="1:9" x14ac:dyDescent="0.25">
      <c r="A924" s="5"/>
      <c r="B924" s="1" t="str">
        <f>IF('[2]Official Price List'!B920="", "", '[2]Official Price List'!B920)</f>
        <v>OB-520-LL</v>
      </c>
      <c r="C924" s="1" t="str">
        <f>IF('[2]Official Price List'!C920="", "", '[2]Official Price List'!C920)</f>
        <v>SPECIALTY PRODUCTS</v>
      </c>
      <c r="D924" s="1" t="str">
        <f>IF('[2]Official Price List'!G920="", "", '[2]Official Price List'!G920)</f>
        <v>ICEMAKER BOX, METAL, EXPANSION PEX W/HAMMER ARRESTER, WHITE</v>
      </c>
      <c r="E924" s="6">
        <f>IFERROR(VLOOKUP($B924, '[2]Official Price List'!$B$1:$F$1800, IF(LEFT($A$1, 4)="West", 3, IF(LEFT($A$1,4)="East", 4, 5)), FALSE), "")</f>
        <v>144.12988146542247</v>
      </c>
      <c r="F924" s="7" t="str">
        <f>IFERROR(VLOOKUP($B924, '[2]Official Price List'!$B$1:$N$1800, 9, FALSE), "")</f>
        <v>EA</v>
      </c>
      <c r="G924" s="7">
        <f>IFERROR(IF(VLOOKUP($B924, '[2]Official Price List'!$B$1:$N$1800, 10, FALSE)=0, "", VLOOKUP($B924, '[2]Official Price List'!$B$1:$N$1800, 10, FALSE)), "")</f>
        <v>5</v>
      </c>
      <c r="H924" s="8" t="str">
        <f>IFERROR(VLOOKUP($B924, '[2]Official Price List'!$B$1:$N$1800, 11, FALSE), "")</f>
        <v>671436018329</v>
      </c>
      <c r="I924" s="8">
        <f>IFERROR(VLOOKUP($B924, '[2]Official Price List'!$B$1:$N$1800, 12, FALSE), "")</f>
        <v>0</v>
      </c>
    </row>
    <row r="925" spans="1:9" x14ac:dyDescent="0.25">
      <c r="A925" s="5"/>
      <c r="B925" s="1" t="str">
        <f>IF('[2]Official Price List'!B921="", "", '[2]Official Price List'!B921)</f>
        <v>OB-525</v>
      </c>
      <c r="C925" s="1" t="str">
        <f>IF('[2]Official Price List'!C921="", "", '[2]Official Price List'!C921)</f>
        <v>SPECIALTY PRODUCTS</v>
      </c>
      <c r="D925" s="1" t="str">
        <f>IF('[2]Official Price List'!G921="", "", '[2]Official Price List'!G921)</f>
        <v>OUTLET BOX, METAL, UPONOR  VALVES, CENTER OUTLET, UNASSEMBLED</v>
      </c>
      <c r="E925" s="6">
        <f>IFERROR(VLOOKUP($B925, '[2]Official Price List'!$B$1:$F$1800, IF(LEFT($A$1, 4)="West", 3, IF(LEFT($A$1,4)="East", 4, 5)), FALSE), "")</f>
        <v>96.865668083968615</v>
      </c>
      <c r="F925" s="7" t="str">
        <f>IFERROR(VLOOKUP($B925, '[2]Official Price List'!$B$1:$N$1800, 9, FALSE), "")</f>
        <v>EA</v>
      </c>
      <c r="G925" s="7">
        <f>IFERROR(IF(VLOOKUP($B925, '[2]Official Price List'!$B$1:$N$1800, 10, FALSE)=0, "", VLOOKUP($B925, '[2]Official Price List'!$B$1:$N$1800, 10, FALSE)), "")</f>
        <v>5</v>
      </c>
      <c r="H925" s="8" t="str">
        <f>IFERROR(VLOOKUP($B925, '[2]Official Price List'!$B$1:$N$1800, 11, FALSE), "")</f>
        <v>671436024436</v>
      </c>
      <c r="I925" s="8">
        <f>IFERROR(VLOOKUP($B925, '[2]Official Price List'!$B$1:$N$1800, 12, FALSE), "")</f>
        <v>0</v>
      </c>
    </row>
    <row r="926" spans="1:9" x14ac:dyDescent="0.25">
      <c r="A926" s="5"/>
      <c r="B926" s="1" t="str">
        <f>IF('[2]Official Price List'!B922="", "", '[2]Official Price List'!B922)</f>
        <v>OB-550</v>
      </c>
      <c r="C926" s="1" t="str">
        <f>IF('[2]Official Price List'!C922="", "", '[2]Official Price List'!C922)</f>
        <v>SPECIALTY PRODUCTS</v>
      </c>
      <c r="D926" s="1" t="str">
        <f>IF('[2]Official Price List'!G922="", "", '[2]Official Price List'!G922)</f>
        <v>OUTLET BOX, WHITE,METAL CPVC VALVES, CENTER UNASSEMBLED</v>
      </c>
      <c r="E926" s="6">
        <f>IFERROR(VLOOKUP($B926, '[2]Official Price List'!$B$1:$F$1800, IF(LEFT($A$1, 4)="West", 3, IF(LEFT($A$1,4)="East", 4, 5)), FALSE), "")</f>
        <v>96.865668083968615</v>
      </c>
      <c r="F926" s="7" t="str">
        <f>IFERROR(VLOOKUP($B926, '[2]Official Price List'!$B$1:$N$1800, 9, FALSE), "")</f>
        <v>EA</v>
      </c>
      <c r="G926" s="7">
        <f>IFERROR(IF(VLOOKUP($B926, '[2]Official Price List'!$B$1:$N$1800, 10, FALSE)=0, "", VLOOKUP($B926, '[2]Official Price List'!$B$1:$N$1800, 10, FALSE)), "")</f>
        <v>5</v>
      </c>
      <c r="H926" s="8" t="str">
        <f>IFERROR(VLOOKUP($B926, '[2]Official Price List'!$B$1:$N$1800, 11, FALSE), "")</f>
        <v>671436221682</v>
      </c>
      <c r="I926" s="8">
        <f>IFERROR(VLOOKUP($B926, '[2]Official Price List'!$B$1:$N$1800, 12, FALSE), "")</f>
        <v>0</v>
      </c>
    </row>
    <row r="927" spans="1:9" x14ac:dyDescent="0.25">
      <c r="A927" s="5"/>
      <c r="B927" s="1" t="str">
        <f>IF('[2]Official Price List'!B923="", "", '[2]Official Price List'!B923)</f>
        <v>OB-551</v>
      </c>
      <c r="C927" s="1" t="str">
        <f>IF('[2]Official Price List'!C923="", "", '[2]Official Price List'!C923)</f>
        <v>SPECIALTY PRODUCTS</v>
      </c>
      <c r="D927" s="1" t="str">
        <f>IF('[2]Official Price List'!G923="", "", '[2]Official Price List'!G923)</f>
        <v>OUTLET BOX, METAL, CPVC VALVES, REVERSIBLE OUTLET, UNASS.</v>
      </c>
      <c r="E927" s="6">
        <f>IFERROR(VLOOKUP($B927, '[2]Official Price List'!$B$1:$F$1800, IF(LEFT($A$1, 4)="West", 3, IF(LEFT($A$1,4)="East", 4, 5)), FALSE), "")</f>
        <v>82.842220157603194</v>
      </c>
      <c r="F927" s="7" t="str">
        <f>IFERROR(VLOOKUP($B927, '[2]Official Price List'!$B$1:$N$1800, 9, FALSE), "")</f>
        <v>EA</v>
      </c>
      <c r="G927" s="7">
        <f>IFERROR(IF(VLOOKUP($B927, '[2]Official Price List'!$B$1:$N$1800, 10, FALSE)=0, "", VLOOKUP($B927, '[2]Official Price List'!$B$1:$N$1800, 10, FALSE)), "")</f>
        <v>5</v>
      </c>
      <c r="H927" s="8" t="str">
        <f>IFERROR(VLOOKUP($B927, '[2]Official Price List'!$B$1:$N$1800, 11, FALSE), "")</f>
        <v>671436009235</v>
      </c>
      <c r="I927" s="8">
        <f>IFERROR(VLOOKUP($B927, '[2]Official Price List'!$B$1:$N$1800, 12, FALSE), "")</f>
        <v>0</v>
      </c>
    </row>
    <row r="928" spans="1:9" x14ac:dyDescent="0.25">
      <c r="A928" s="5"/>
      <c r="B928" s="1" t="str">
        <f>IF('[2]Official Price List'!B924="", "", '[2]Official Price List'!B924)</f>
        <v>OB-570</v>
      </c>
      <c r="C928" s="1" t="str">
        <f>IF('[2]Official Price List'!C924="", "", '[2]Official Price List'!C924)</f>
        <v>SPECIALTY PRODUCTS</v>
      </c>
      <c r="D928" s="1" t="str">
        <f>IF('[2]Official Price List'!G924="", "", '[2]Official Price List'!G924)</f>
        <v>OUTLET BOX, METAL,DUAL OUTLET,UNASSEMBLED W/MIP VALVES</v>
      </c>
      <c r="E928" s="6">
        <f>IFERROR(VLOOKUP($B928, '[2]Official Price List'!$B$1:$F$1800, IF(LEFT($A$1, 4)="West", 3, IF(LEFT($A$1,4)="East", 4, 5)), FALSE), "")</f>
        <v>178.40942084098239</v>
      </c>
      <c r="F928" s="7" t="str">
        <f>IFERROR(VLOOKUP($B928, '[2]Official Price List'!$B$1:$N$1800, 9, FALSE), "")</f>
        <v>EA</v>
      </c>
      <c r="G928" s="7">
        <f>IFERROR(IF(VLOOKUP($B928, '[2]Official Price List'!$B$1:$N$1800, 10, FALSE)=0, "", VLOOKUP($B928, '[2]Official Price List'!$B$1:$N$1800, 10, FALSE)), "")</f>
        <v>5</v>
      </c>
      <c r="H928" s="8" t="str">
        <f>IFERROR(VLOOKUP($B928, '[2]Official Price List'!$B$1:$N$1800, 11, FALSE), "")</f>
        <v>00671436219528</v>
      </c>
      <c r="I928" s="8">
        <f>IFERROR(VLOOKUP($B928, '[2]Official Price List'!$B$1:$N$1800, 12, FALSE), "")</f>
        <v>0</v>
      </c>
    </row>
    <row r="929" spans="1:9" x14ac:dyDescent="0.25">
      <c r="A929" s="5"/>
      <c r="B929" s="1" t="str">
        <f>IF('[2]Official Price List'!B925="", "", '[2]Official Price List'!B925)</f>
        <v>OB-570-T</v>
      </c>
      <c r="C929" s="1" t="str">
        <f>IF('[2]Official Price List'!C925="", "", '[2]Official Price List'!C925)</f>
        <v>SPECIALTY PRODUCTS</v>
      </c>
      <c r="D929" s="1" t="str">
        <f>IF('[2]Official Price List'!G925="", "", '[2]Official Price List'!G925)</f>
        <v>OUTLET BOX, METAL,DUAL OUTLET,UNASSEMBLED W/MIP VALVES</v>
      </c>
      <c r="E929" s="6">
        <f>IFERROR(VLOOKUP($B929, '[2]Official Price List'!$B$1:$F$1800, IF(LEFT($A$1, 4)="West", 3, IF(LEFT($A$1,4)="East", 4, 5)), FALSE), "")</f>
        <v>178.40942084098239</v>
      </c>
      <c r="F929" s="7" t="str">
        <f>IFERROR(VLOOKUP($B929, '[2]Official Price List'!$B$1:$N$1800, 9, FALSE), "")</f>
        <v>EA</v>
      </c>
      <c r="G929" s="7">
        <f>IFERROR(IF(VLOOKUP($B929, '[2]Official Price List'!$B$1:$N$1800, 10, FALSE)=0, "", VLOOKUP($B929, '[2]Official Price List'!$B$1:$N$1800, 10, FALSE)), "")</f>
        <v>5</v>
      </c>
      <c r="H929" s="8" t="str">
        <f>IFERROR(VLOOKUP($B929, '[2]Official Price List'!$B$1:$N$1800, 11, FALSE), "")</f>
        <v>00671436219610</v>
      </c>
      <c r="I929" s="8">
        <f>IFERROR(VLOOKUP($B929, '[2]Official Price List'!$B$1:$N$1800, 12, FALSE), "")</f>
        <v>0</v>
      </c>
    </row>
    <row r="930" spans="1:9" x14ac:dyDescent="0.25">
      <c r="A930" s="5"/>
      <c r="B930" s="1" t="str">
        <f>IF('[2]Official Price List'!B926="", "", '[2]Official Price List'!B926)</f>
        <v>OB-600</v>
      </c>
      <c r="C930" s="1" t="str">
        <f>IF('[2]Official Price List'!C926="", "", '[2]Official Price List'!C926)</f>
        <v>SPECIALTY PRODUCTS</v>
      </c>
      <c r="D930" s="1" t="str">
        <f>IF('[2]Official Price List'!G926="", "", '[2]Official Price List'!G926)</f>
        <v xml:space="preserve">OUTLET BOX, WHITE,CENTER W/KITEC VALVE </v>
      </c>
      <c r="E930" s="6">
        <f>IFERROR(VLOOKUP($B930, '[2]Official Price List'!$B$1:$F$1800, IF(LEFT($A$1, 4)="West", 3, IF(LEFT($A$1,4)="East", 4, 5)), FALSE), "")</f>
        <v>38.954022017681751</v>
      </c>
      <c r="F930" s="7" t="str">
        <f>IFERROR(VLOOKUP($B930, '[2]Official Price List'!$B$1:$N$1800, 9, FALSE), "")</f>
        <v>EA</v>
      </c>
      <c r="G930" s="7">
        <f>IFERROR(IF(VLOOKUP($B930, '[2]Official Price List'!$B$1:$N$1800, 10, FALSE)=0, "", VLOOKUP($B930, '[2]Official Price List'!$B$1:$N$1800, 10, FALSE)), "")</f>
        <v>10</v>
      </c>
      <c r="H930" s="8" t="str">
        <f>IFERROR(VLOOKUP($B930, '[2]Official Price List'!$B$1:$N$1800, 11, FALSE), "")</f>
        <v>00671436219252</v>
      </c>
      <c r="I930" s="8">
        <f>IFERROR(VLOOKUP($B930, '[2]Official Price List'!$B$1:$N$1800, 12, FALSE), "")</f>
        <v>0</v>
      </c>
    </row>
    <row r="931" spans="1:9" x14ac:dyDescent="0.25">
      <c r="A931" s="5"/>
      <c r="B931" s="1" t="str">
        <f>IF('[2]Official Price List'!B927="", "", '[2]Official Price List'!B927)</f>
        <v>OB-703</v>
      </c>
      <c r="C931" s="1" t="str">
        <f>IF('[2]Official Price List'!C927="", "", '[2]Official Price List'!C927)</f>
        <v>SPECIALTY PRODUCTS</v>
      </c>
      <c r="D931" s="1" t="str">
        <f>IF('[2]Official Price List'!G927="", "", '[2]Official Price List'!G927)</f>
        <v>OUTLET BOX, TORNADO WHITE, PEX VALVES UNASSEMBLED</v>
      </c>
      <c r="E931" s="6">
        <f>IFERROR(VLOOKUP($B931, '[2]Official Price List'!$B$1:$F$1800, IF(LEFT($A$1, 4)="West", 3, IF(LEFT($A$1,4)="East", 4, 5)), FALSE), "")</f>
        <v>46.744826421218107</v>
      </c>
      <c r="F931" s="7" t="str">
        <f>IFERROR(VLOOKUP($B931, '[2]Official Price List'!$B$1:$N$1800, 9, FALSE), "")</f>
        <v>EA</v>
      </c>
      <c r="G931" s="7">
        <f>IFERROR(IF(VLOOKUP($B931, '[2]Official Price List'!$B$1:$N$1800, 10, FALSE)=0, "", VLOOKUP($B931, '[2]Official Price List'!$B$1:$N$1800, 10, FALSE)), "")</f>
        <v>5</v>
      </c>
      <c r="H931" s="8" t="str">
        <f>IFERROR(VLOOKUP($B931, '[2]Official Price List'!$B$1:$N$1800, 11, FALSE), "")</f>
        <v>671436007620</v>
      </c>
      <c r="I931" s="8">
        <f>IFERROR(VLOOKUP($B931, '[2]Official Price List'!$B$1:$N$1800, 12, FALSE), "")</f>
        <v>0</v>
      </c>
    </row>
    <row r="932" spans="1:9" x14ac:dyDescent="0.25">
      <c r="A932" s="5"/>
      <c r="B932" s="1" t="str">
        <f>IF('[2]Official Price List'!B928="", "", '[2]Official Price List'!B928)</f>
        <v>OB-704</v>
      </c>
      <c r="C932" s="1" t="str">
        <f>IF('[2]Official Price List'!C928="", "", '[2]Official Price List'!C928)</f>
        <v>SPECIALTY PRODUCTS</v>
      </c>
      <c r="D932" s="1" t="str">
        <f>IF('[2]Official Price List'!G928="", "", '[2]Official Price List'!G928)</f>
        <v>OUTLET BOX, TORNADO WHITE, UNASSEMBLED VIEGA PEX VALVES</v>
      </c>
      <c r="E932" s="6">
        <f>IFERROR(VLOOKUP($B932, '[2]Official Price List'!$B$1:$F$1800, IF(LEFT($A$1, 4)="West", 3, IF(LEFT($A$1,4)="East", 4, 5)), FALSE), "")</f>
        <v>51.938696023575666</v>
      </c>
      <c r="F932" s="7" t="str">
        <f>IFERROR(VLOOKUP($B932, '[2]Official Price List'!$B$1:$N$1800, 9, FALSE), "")</f>
        <v>EA</v>
      </c>
      <c r="G932" s="7">
        <f>IFERROR(IF(VLOOKUP($B932, '[2]Official Price List'!$B$1:$N$1800, 10, FALSE)=0, "", VLOOKUP($B932, '[2]Official Price List'!$B$1:$N$1800, 10, FALSE)), "")</f>
        <v>5</v>
      </c>
      <c r="H932" s="8" t="str">
        <f>IFERROR(VLOOKUP($B932, '[2]Official Price List'!$B$1:$N$1800, 11, FALSE), "")</f>
        <v>671436223723</v>
      </c>
      <c r="I932" s="8">
        <f>IFERROR(VLOOKUP($B932, '[2]Official Price List'!$B$1:$N$1800, 12, FALSE), "")</f>
        <v>0</v>
      </c>
    </row>
    <row r="933" spans="1:9" x14ac:dyDescent="0.25">
      <c r="A933" s="5"/>
      <c r="B933" s="1" t="str">
        <f>IF('[2]Official Price List'!B929="", "", '[2]Official Price List'!B929)</f>
        <v>OB-705</v>
      </c>
      <c r="C933" s="1" t="str">
        <f>IF('[2]Official Price List'!C929="", "", '[2]Official Price List'!C929)</f>
        <v>SPECIALTY PRODUCTS</v>
      </c>
      <c r="D933" s="1" t="str">
        <f>IF('[2]Official Price List'!G929="", "", '[2]Official Price List'!G929)</f>
        <v>OUTLET BOX, TORNADO WHITE, PEX VALVES, ASSEMBLED</v>
      </c>
      <c r="E933" s="6">
        <f>IFERROR(VLOOKUP($B933, '[2]Official Price List'!$B$1:$F$1800, IF(LEFT($A$1, 4)="West", 3, IF(LEFT($A$1,4)="East", 4, 5)), FALSE), "")</f>
        <v>48.043293821807495</v>
      </c>
      <c r="F933" s="7" t="str">
        <f>IFERROR(VLOOKUP($B933, '[2]Official Price List'!$B$1:$N$1800, 9, FALSE), "")</f>
        <v>EA</v>
      </c>
      <c r="G933" s="7">
        <f>IFERROR(IF(VLOOKUP($B933, '[2]Official Price List'!$B$1:$N$1800, 10, FALSE)=0, "", VLOOKUP($B933, '[2]Official Price List'!$B$1:$N$1800, 10, FALSE)), "")</f>
        <v>5</v>
      </c>
      <c r="H933" s="8" t="str">
        <f>IFERROR(VLOOKUP($B933, '[2]Official Price List'!$B$1:$N$1800, 11, FALSE), "")</f>
        <v>671436007637</v>
      </c>
      <c r="I933" s="8">
        <f>IFERROR(VLOOKUP($B933, '[2]Official Price List'!$B$1:$N$1800, 12, FALSE), "")</f>
        <v>0</v>
      </c>
    </row>
    <row r="934" spans="1:9" x14ac:dyDescent="0.25">
      <c r="A934" s="5"/>
      <c r="B934" s="1" t="str">
        <f>IF('[2]Official Price List'!B930="", "", '[2]Official Price List'!B930)</f>
        <v>OB-705-T</v>
      </c>
      <c r="C934" s="1" t="str">
        <f>IF('[2]Official Price List'!C930="", "", '[2]Official Price List'!C930)</f>
        <v>SPECIALTY PRODUCTS</v>
      </c>
      <c r="D934" s="1" t="str">
        <f>IF('[2]Official Price List'!G930="", "", '[2]Official Price List'!G930)</f>
        <v>OUTLET BOX, TORNADO WHITE, PEX VALVES, ASSEMBLED</v>
      </c>
      <c r="E934" s="6">
        <f>IFERROR(VLOOKUP($B934, '[2]Official Price List'!$B$1:$F$1800, IF(LEFT($A$1, 4)="West", 3, IF(LEFT($A$1,4)="East", 4, 5)), FALSE), "")</f>
        <v>48.043293821807495</v>
      </c>
      <c r="F934" s="7" t="str">
        <f>IFERROR(VLOOKUP($B934, '[2]Official Price List'!$B$1:$N$1800, 9, FALSE), "")</f>
        <v>EA</v>
      </c>
      <c r="G934" s="7">
        <f>IFERROR(IF(VLOOKUP($B934, '[2]Official Price List'!$B$1:$N$1800, 10, FALSE)=0, "", VLOOKUP($B934, '[2]Official Price List'!$B$1:$N$1800, 10, FALSE)), "")</f>
        <v>5</v>
      </c>
      <c r="H934" s="8" t="str">
        <f>IFERROR(VLOOKUP($B934, '[2]Official Price List'!$B$1:$N$1800, 11, FALSE), "")</f>
        <v>671436216930</v>
      </c>
      <c r="I934" s="8">
        <f>IFERROR(VLOOKUP($B934, '[2]Official Price List'!$B$1:$N$1800, 12, FALSE), "")</f>
        <v>0</v>
      </c>
    </row>
    <row r="935" spans="1:9" x14ac:dyDescent="0.25">
      <c r="A935" s="5"/>
      <c r="B935" s="1" t="str">
        <f>IF('[2]Official Price List'!B931="", "", '[2]Official Price List'!B931)</f>
        <v>OB-705-TOP</v>
      </c>
      <c r="C935" s="1" t="str">
        <f>IF('[2]Official Price List'!C931="", "", '[2]Official Price List'!C931)</f>
        <v>SPECIALTY PRODUCTS</v>
      </c>
      <c r="D935" s="1" t="str">
        <f>IF('[2]Official Price List'!G931="", "", '[2]Official Price List'!G931)</f>
        <v>OUTLET BOX, TORNADO WHITE, PEX VALVES, ASSEMBLED</v>
      </c>
      <c r="E935" s="6">
        <f>IFERROR(VLOOKUP($B935, '[2]Official Price List'!$B$1:$F$1800, IF(LEFT($A$1, 4)="West", 3, IF(LEFT($A$1,4)="East", 4, 5)), FALSE), "")</f>
        <v>48.043293821807495</v>
      </c>
      <c r="F935" s="7" t="str">
        <f>IFERROR(VLOOKUP($B935, '[2]Official Price List'!$B$1:$N$1800, 9, FALSE), "")</f>
        <v>EA</v>
      </c>
      <c r="G935" s="7">
        <f>IFERROR(IF(VLOOKUP($B935, '[2]Official Price List'!$B$1:$N$1800, 10, FALSE)=0, "", VLOOKUP($B935, '[2]Official Price List'!$B$1:$N$1800, 10, FALSE)), "")</f>
        <v>5</v>
      </c>
      <c r="H935" s="8" t="str">
        <f>IFERROR(VLOOKUP($B935, '[2]Official Price List'!$B$1:$N$1800, 11, FALSE), "")</f>
        <v>671436217609</v>
      </c>
      <c r="I935" s="8">
        <f>IFERROR(VLOOKUP($B935, '[2]Official Price List'!$B$1:$N$1800, 12, FALSE), "")</f>
        <v>0</v>
      </c>
    </row>
    <row r="936" spans="1:9" x14ac:dyDescent="0.25">
      <c r="A936" s="5"/>
      <c r="B936" s="1" t="str">
        <f>IF('[2]Official Price List'!B932="", "", '[2]Official Price List'!B932)</f>
        <v>OB-706</v>
      </c>
      <c r="C936" s="1" t="str">
        <f>IF('[2]Official Price List'!C932="", "", '[2]Official Price List'!C932)</f>
        <v>SPECIALTY PRODUCTS</v>
      </c>
      <c r="D936" s="1" t="str">
        <f>IF('[2]Official Price List'!G932="", "", '[2]Official Price List'!G932)</f>
        <v xml:space="preserve">OUTLET BOX, WHITE, ASSEMBLED, VIEGA VALVES </v>
      </c>
      <c r="E936" s="6">
        <f>IFERROR(VLOOKUP($B936, '[2]Official Price List'!$B$1:$F$1800, IF(LEFT($A$1, 4)="West", 3, IF(LEFT($A$1,4)="East", 4, 5)), FALSE), "")</f>
        <v>51.938696023575666</v>
      </c>
      <c r="F936" s="7" t="str">
        <f>IFERROR(VLOOKUP($B936, '[2]Official Price List'!$B$1:$N$1800, 9, FALSE), "")</f>
        <v>EA</v>
      </c>
      <c r="G936" s="7">
        <f>IFERROR(IF(VLOOKUP($B936, '[2]Official Price List'!$B$1:$N$1800, 10, FALSE)=0, "", VLOOKUP($B936, '[2]Official Price List'!$B$1:$N$1800, 10, FALSE)), "")</f>
        <v>5</v>
      </c>
      <c r="H936" s="8" t="str">
        <f>IFERROR(VLOOKUP($B936, '[2]Official Price List'!$B$1:$N$1800, 11, FALSE), "")</f>
        <v>671436238178</v>
      </c>
      <c r="I936" s="8">
        <f>IFERROR(VLOOKUP($B936, '[2]Official Price List'!$B$1:$N$1800, 12, FALSE), "")</f>
        <v>0</v>
      </c>
    </row>
    <row r="937" spans="1:9" x14ac:dyDescent="0.25">
      <c r="A937" s="5"/>
      <c r="B937" s="1" t="str">
        <f>IF('[2]Official Price List'!B933="", "", '[2]Official Price List'!B933)</f>
        <v>OB-707</v>
      </c>
      <c r="C937" s="1" t="str">
        <f>IF('[2]Official Price List'!C933="", "", '[2]Official Price List'!C933)</f>
        <v>SPECIALTY PRODUCTS</v>
      </c>
      <c r="D937" s="1" t="str">
        <f>IF('[2]Official Price List'!G933="", "", '[2]Official Price List'!G933)</f>
        <v>OUTLET BOX, TORNADO WHITE, CPVC VALVES, UNASSEMBLED</v>
      </c>
      <c r="E937" s="6">
        <f>IFERROR(VLOOKUP($B937, '[2]Official Price List'!$B$1:$F$1800, IF(LEFT($A$1, 4)="West", 3, IF(LEFT($A$1,4)="East", 4, 5)), FALSE), "")</f>
        <v>48.562680782043252</v>
      </c>
      <c r="F937" s="7" t="str">
        <f>IFERROR(VLOOKUP($B937, '[2]Official Price List'!$B$1:$N$1800, 9, FALSE), "")</f>
        <v>EA</v>
      </c>
      <c r="G937" s="7">
        <f>IFERROR(IF(VLOOKUP($B937, '[2]Official Price List'!$B$1:$N$1800, 10, FALSE)=0, "", VLOOKUP($B937, '[2]Official Price List'!$B$1:$N$1800, 10, FALSE)), "")</f>
        <v>5</v>
      </c>
      <c r="H937" s="8" t="str">
        <f>IFERROR(VLOOKUP($B937, '[2]Official Price List'!$B$1:$N$1800, 11, FALSE), "")</f>
        <v>671436007644</v>
      </c>
      <c r="I937" s="8">
        <f>IFERROR(VLOOKUP($B937, '[2]Official Price List'!$B$1:$N$1800, 12, FALSE), "")</f>
        <v>0</v>
      </c>
    </row>
    <row r="938" spans="1:9" x14ac:dyDescent="0.25">
      <c r="A938" s="5"/>
      <c r="B938" s="1" t="str">
        <f>IF('[2]Official Price List'!B934="", "", '[2]Official Price List'!B934)</f>
        <v>OB-708</v>
      </c>
      <c r="C938" s="1" t="str">
        <f>IF('[2]Official Price List'!C934="", "", '[2]Official Price List'!C934)</f>
        <v>SPECIALTY PRODUCTS</v>
      </c>
      <c r="D938" s="1" t="str">
        <f>IF('[2]Official Price List'!G934="", "", '[2]Official Price List'!G934)</f>
        <v>OUTLET BOX, TORNADO WHITE, CPVC VALVES, UNASSEM NO FUNNEL</v>
      </c>
      <c r="E938" s="6">
        <f>IFERROR(VLOOKUP($B938, '[2]Official Price List'!$B$1:$F$1800, IF(LEFT($A$1, 4)="West", 3, IF(LEFT($A$1,4)="East", 4, 5)), FALSE), "")</f>
        <v>42.849424219449922</v>
      </c>
      <c r="F938" s="7" t="str">
        <f>IFERROR(VLOOKUP($B938, '[2]Official Price List'!$B$1:$N$1800, 9, FALSE), "")</f>
        <v>EA</v>
      </c>
      <c r="G938" s="7">
        <f>IFERROR(IF(VLOOKUP($B938, '[2]Official Price List'!$B$1:$N$1800, 10, FALSE)=0, "", VLOOKUP($B938, '[2]Official Price List'!$B$1:$N$1800, 10, FALSE)), "")</f>
        <v>10</v>
      </c>
      <c r="H938" s="8" t="str">
        <f>IFERROR(VLOOKUP($B938, '[2]Official Price List'!$B$1:$N$1800, 11, FALSE), "")</f>
        <v>00671436241475</v>
      </c>
      <c r="I938" s="8">
        <f>IFERROR(VLOOKUP($B938, '[2]Official Price List'!$B$1:$N$1800, 12, FALSE), "")</f>
        <v>0</v>
      </c>
    </row>
    <row r="939" spans="1:9" x14ac:dyDescent="0.25">
      <c r="A939" s="5"/>
      <c r="B939" s="1" t="str">
        <f>IF('[2]Official Price List'!B935="", "", '[2]Official Price List'!B935)</f>
        <v>OB-708-T</v>
      </c>
      <c r="C939" s="1" t="str">
        <f>IF('[2]Official Price List'!C935="", "", '[2]Official Price List'!C935)</f>
        <v>SPECIALTY PRODUCTS</v>
      </c>
      <c r="D939" s="1" t="str">
        <f>IF('[2]Official Price List'!G935="", "", '[2]Official Price List'!G935)</f>
        <v>OUTLET BOX, TORNADO WHITE, CPVC VALVES, UNASSEM NO FUNNEL</v>
      </c>
      <c r="E939" s="6">
        <f>IFERROR(VLOOKUP($B939, '[2]Official Price List'!$B$1:$F$1800, IF(LEFT($A$1, 4)="West", 3, IF(LEFT($A$1,4)="East", 4, 5)), FALSE), "")</f>
        <v>42.849424219449922</v>
      </c>
      <c r="F939" s="7" t="str">
        <f>IFERROR(VLOOKUP($B939, '[2]Official Price List'!$B$1:$N$1800, 9, FALSE), "")</f>
        <v>EA</v>
      </c>
      <c r="G939" s="7">
        <f>IFERROR(IF(VLOOKUP($B939, '[2]Official Price List'!$B$1:$N$1800, 10, FALSE)=0, "", VLOOKUP($B939, '[2]Official Price List'!$B$1:$N$1800, 10, FALSE)), "")</f>
        <v>10</v>
      </c>
      <c r="H939" s="8" t="str">
        <f>IFERROR(VLOOKUP($B939, '[2]Official Price List'!$B$1:$N$1800, 11, FALSE), "")</f>
        <v>00671436241505</v>
      </c>
      <c r="I939" s="8">
        <f>IFERROR(VLOOKUP($B939, '[2]Official Price List'!$B$1:$N$1800, 12, FALSE), "")</f>
        <v>0</v>
      </c>
    </row>
    <row r="940" spans="1:9" x14ac:dyDescent="0.25">
      <c r="A940" s="5"/>
      <c r="B940" s="1" t="str">
        <f>IF('[2]Official Price List'!B936="", "", '[2]Official Price List'!B936)</f>
        <v>OB-709</v>
      </c>
      <c r="C940" s="1" t="str">
        <f>IF('[2]Official Price List'!C936="", "", '[2]Official Price List'!C936)</f>
        <v>SPECIALTY PRODUCTS</v>
      </c>
      <c r="D940" s="1" t="str">
        <f>IF('[2]Official Price List'!G936="", "", '[2]Official Price List'!G936)</f>
        <v>OUTLET BOX, TORNADO WHITE, CPVC VALVES ASSEMBLED</v>
      </c>
      <c r="E940" s="6">
        <f>IFERROR(VLOOKUP($B940, '[2]Official Price List'!$B$1:$F$1800, IF(LEFT($A$1, 4)="West", 3, IF(LEFT($A$1,4)="East", 4, 5)), FALSE), "")</f>
        <v>48.562680782043252</v>
      </c>
      <c r="F940" s="7" t="str">
        <f>IFERROR(VLOOKUP($B940, '[2]Official Price List'!$B$1:$N$1800, 9, FALSE), "")</f>
        <v>EA</v>
      </c>
      <c r="G940" s="7">
        <f>IFERROR(IF(VLOOKUP($B940, '[2]Official Price List'!$B$1:$N$1800, 10, FALSE)=0, "", VLOOKUP($B940, '[2]Official Price List'!$B$1:$N$1800, 10, FALSE)), "")</f>
        <v>5</v>
      </c>
      <c r="H940" s="8" t="str">
        <f>IFERROR(VLOOKUP($B940, '[2]Official Price List'!$B$1:$N$1800, 11, FALSE), "")</f>
        <v>671436007651</v>
      </c>
      <c r="I940" s="8">
        <f>IFERROR(VLOOKUP($B940, '[2]Official Price List'!$B$1:$N$1800, 12, FALSE), "")</f>
        <v>0</v>
      </c>
    </row>
    <row r="941" spans="1:9" x14ac:dyDescent="0.25">
      <c r="A941" s="5"/>
      <c r="B941" s="1" t="str">
        <f>IF('[2]Official Price List'!B937="", "", '[2]Official Price List'!B937)</f>
        <v>OB-709-T</v>
      </c>
      <c r="C941" s="1" t="str">
        <f>IF('[2]Official Price List'!C937="", "", '[2]Official Price List'!C937)</f>
        <v>SPECIALTY PRODUCTS</v>
      </c>
      <c r="D941" s="1" t="str">
        <f>IF('[2]Official Price List'!G937="", "", '[2]Official Price List'!G937)</f>
        <v>OUTLET BOX, TORNADO WHITE, CPVC VALVES ASSEMBLED</v>
      </c>
      <c r="E941" s="6">
        <f>IFERROR(VLOOKUP($B941, '[2]Official Price List'!$B$1:$F$1800, IF(LEFT($A$1, 4)="West", 3, IF(LEFT($A$1,4)="East", 4, 5)), FALSE), "")</f>
        <v>48.562680782043252</v>
      </c>
      <c r="F941" s="7" t="str">
        <f>IFERROR(VLOOKUP($B941, '[2]Official Price List'!$B$1:$N$1800, 9, FALSE), "")</f>
        <v>EA</v>
      </c>
      <c r="G941" s="7">
        <f>IFERROR(IF(VLOOKUP($B941, '[2]Official Price List'!$B$1:$N$1800, 10, FALSE)=0, "", VLOOKUP($B941, '[2]Official Price List'!$B$1:$N$1800, 10, FALSE)), "")</f>
        <v>5</v>
      </c>
      <c r="H941" s="8" t="str">
        <f>IFERROR(VLOOKUP($B941, '[2]Official Price List'!$B$1:$N$1800, 11, FALSE), "")</f>
        <v>671436211157</v>
      </c>
      <c r="I941" s="8">
        <f>IFERROR(VLOOKUP($B941, '[2]Official Price List'!$B$1:$N$1800, 12, FALSE), "")</f>
        <v>0</v>
      </c>
    </row>
    <row r="942" spans="1:9" x14ac:dyDescent="0.25">
      <c r="A942" s="5"/>
      <c r="B942" s="1" t="str">
        <f>IF('[2]Official Price List'!B938="", "", '[2]Official Price List'!B938)</f>
        <v>OB-709-TOP</v>
      </c>
      <c r="C942" s="1" t="str">
        <f>IF('[2]Official Price List'!C938="", "", '[2]Official Price List'!C938)</f>
        <v>SPECIALTY PRODUCTS</v>
      </c>
      <c r="D942" s="1" t="str">
        <f>IF('[2]Official Price List'!G938="", "", '[2]Official Price List'!G938)</f>
        <v>OUTLET BOX, TORNADO WHITE, CPVC VALVES TOP ASSEMBLED</v>
      </c>
      <c r="E942" s="6">
        <f>IFERROR(VLOOKUP($B942, '[2]Official Price List'!$B$1:$F$1800, IF(LEFT($A$1, 4)="West", 3, IF(LEFT($A$1,4)="East", 4, 5)), FALSE), "")</f>
        <v>48.562680782043252</v>
      </c>
      <c r="F942" s="7" t="str">
        <f>IFERROR(VLOOKUP($B942, '[2]Official Price List'!$B$1:$N$1800, 9, FALSE), "")</f>
        <v>EA</v>
      </c>
      <c r="G942" s="7">
        <f>IFERROR(IF(VLOOKUP($B942, '[2]Official Price List'!$B$1:$N$1800, 10, FALSE)=0, "", VLOOKUP($B942, '[2]Official Price List'!$B$1:$N$1800, 10, FALSE)), "")</f>
        <v>5</v>
      </c>
      <c r="H942" s="8" t="str">
        <f>IFERROR(VLOOKUP($B942, '[2]Official Price List'!$B$1:$N$1800, 11, FALSE), "")</f>
        <v>671436217654</v>
      </c>
      <c r="I942" s="8">
        <f>IFERROR(VLOOKUP($B942, '[2]Official Price List'!$B$1:$N$1800, 12, FALSE), "")</f>
        <v>0</v>
      </c>
    </row>
    <row r="943" spans="1:9" x14ac:dyDescent="0.25">
      <c r="A943" s="5"/>
      <c r="B943" s="1" t="str">
        <f>IF('[2]Official Price List'!B939="", "", '[2]Official Price List'!B939)</f>
        <v>OB-711</v>
      </c>
      <c r="C943" s="1" t="str">
        <f>IF('[2]Official Price List'!C939="", "", '[2]Official Price List'!C939)</f>
        <v>SPECIALTY PRODUCTS</v>
      </c>
      <c r="D943" s="1" t="str">
        <f>IF('[2]Official Price List'!G939="", "", '[2]Official Price List'!G939)</f>
        <v>OUTLET BOX, TORNADO WHITE, MIP VALVES, UNASSEMBLED</v>
      </c>
      <c r="E943" s="6">
        <f>IFERROR(VLOOKUP($B943, '[2]Official Price List'!$B$1:$F$1800, IF(LEFT($A$1, 4)="West", 3, IF(LEFT($A$1,4)="East", 4, 5)), FALSE), "")</f>
        <v>46.095592720923406</v>
      </c>
      <c r="F943" s="7" t="str">
        <f>IFERROR(VLOOKUP($B943, '[2]Official Price List'!$B$1:$N$1800, 9, FALSE), "")</f>
        <v>EA</v>
      </c>
      <c r="G943" s="7">
        <f>IFERROR(IF(VLOOKUP($B943, '[2]Official Price List'!$B$1:$N$1800, 10, FALSE)=0, "", VLOOKUP($B943, '[2]Official Price List'!$B$1:$N$1800, 10, FALSE)), "")</f>
        <v>5</v>
      </c>
      <c r="H943" s="8" t="str">
        <f>IFERROR(VLOOKUP($B943, '[2]Official Price List'!$B$1:$N$1800, 11, FALSE), "")</f>
        <v>671436007668</v>
      </c>
      <c r="I943" s="8">
        <f>IFERROR(VLOOKUP($B943, '[2]Official Price List'!$B$1:$N$1800, 12, FALSE), "")</f>
        <v>0</v>
      </c>
    </row>
    <row r="944" spans="1:9" x14ac:dyDescent="0.25">
      <c r="A944" s="5"/>
      <c r="B944" s="1" t="str">
        <f>IF('[2]Official Price List'!B940="", "", '[2]Official Price List'!B940)</f>
        <v>OB-713-T</v>
      </c>
      <c r="C944" s="1" t="str">
        <f>IF('[2]Official Price List'!C940="", "", '[2]Official Price List'!C940)</f>
        <v>SPECIALTY PRODUCTS</v>
      </c>
      <c r="D944" s="1" t="str">
        <f>IF('[2]Official Price List'!G940="", "", '[2]Official Price List'!G940)</f>
        <v>OUTLET BOX, TORNADO WHITE,MIP VALVES ASSEMBLED</v>
      </c>
      <c r="E944" s="6">
        <f>IFERROR(VLOOKUP($B944, '[2]Official Price List'!$B$1:$F$1800, IF(LEFT($A$1, 4)="West", 3, IF(LEFT($A$1,4)="East", 4, 5)), FALSE), "")</f>
        <v>46.095592720923406</v>
      </c>
      <c r="F944" s="7" t="str">
        <f>IFERROR(VLOOKUP($B944, '[2]Official Price List'!$B$1:$N$1800, 9, FALSE), "")</f>
        <v>EA</v>
      </c>
      <c r="G944" s="7">
        <f>IFERROR(IF(VLOOKUP($B944, '[2]Official Price List'!$B$1:$N$1800, 10, FALSE)=0, "", VLOOKUP($B944, '[2]Official Price List'!$B$1:$N$1800, 10, FALSE)), "")</f>
        <v>5</v>
      </c>
      <c r="H944" s="8" t="str">
        <f>IFERROR(VLOOKUP($B944, '[2]Official Price List'!$B$1:$N$1800, 11, FALSE), "")</f>
        <v>671436008986</v>
      </c>
      <c r="I944" s="8">
        <f>IFERROR(VLOOKUP($B944, '[2]Official Price List'!$B$1:$N$1800, 12, FALSE), "")</f>
        <v>0</v>
      </c>
    </row>
    <row r="945" spans="1:9" x14ac:dyDescent="0.25">
      <c r="A945" s="5"/>
      <c r="B945" s="1" t="str">
        <f>IF('[2]Official Price List'!B941="", "", '[2]Official Price List'!B941)</f>
        <v>OB-713-TOP</v>
      </c>
      <c r="C945" s="1" t="str">
        <f>IF('[2]Official Price List'!C941="", "", '[2]Official Price List'!C941)</f>
        <v>SPECIALTY PRODUCTS</v>
      </c>
      <c r="D945" s="1" t="str">
        <f>IF('[2]Official Price List'!G941="", "", '[2]Official Price List'!G941)</f>
        <v>OUTLET BOX, TORNADO WHITE, MIP VALVES, TOP ASSEMBLED</v>
      </c>
      <c r="E945" s="6">
        <f>IFERROR(VLOOKUP($B945, '[2]Official Price List'!$B$1:$F$1800, IF(LEFT($A$1, 4)="West", 3, IF(LEFT($A$1,4)="East", 4, 5)), FALSE), "")</f>
        <v>46.095592720923406</v>
      </c>
      <c r="F945" s="7" t="str">
        <f>IFERROR(VLOOKUP($B945, '[2]Official Price List'!$B$1:$N$1800, 9, FALSE), "")</f>
        <v>EA</v>
      </c>
      <c r="G945" s="7">
        <f>IFERROR(IF(VLOOKUP($B945, '[2]Official Price List'!$B$1:$N$1800, 10, FALSE)=0, "", VLOOKUP($B945, '[2]Official Price List'!$B$1:$N$1800, 10, FALSE)), "")</f>
        <v>5</v>
      </c>
      <c r="H945" s="8" t="str">
        <f>IFERROR(VLOOKUP($B945, '[2]Official Price List'!$B$1:$N$1800, 11, FALSE), "")</f>
        <v>671436217661</v>
      </c>
      <c r="I945" s="8">
        <f>IFERROR(VLOOKUP($B945, '[2]Official Price List'!$B$1:$N$1800, 12, FALSE), "")</f>
        <v>0</v>
      </c>
    </row>
    <row r="946" spans="1:9" x14ac:dyDescent="0.25">
      <c r="A946" s="5"/>
      <c r="B946" s="1" t="str">
        <f>IF('[2]Official Price List'!B942="", "", '[2]Official Price List'!B942)</f>
        <v>OB-719</v>
      </c>
      <c r="C946" s="1" t="str">
        <f>IF('[2]Official Price List'!C942="", "", '[2]Official Price List'!C942)</f>
        <v>SPECIALTY PRODUCTS</v>
      </c>
      <c r="D946" s="1" t="str">
        <f>IF('[2]Official Price List'!G942="", "", '[2]Official Price List'!G942)</f>
        <v>OUTLET BOX, TORNADO WHITE,CPVC HAMMER ARRESTER, ASSEMBLED</v>
      </c>
      <c r="E946" s="6">
        <f>IFERROR(VLOOKUP($B946, '[2]Official Price List'!$B$1:$F$1800, IF(LEFT($A$1, 4)="West", 3, IF(LEFT($A$1,4)="East", 4, 5)), FALSE), "")</f>
        <v>90.113637600903786</v>
      </c>
      <c r="F946" s="7" t="str">
        <f>IFERROR(VLOOKUP($B946, '[2]Official Price List'!$B$1:$N$1800, 9, FALSE), "")</f>
        <v>EA</v>
      </c>
      <c r="G946" s="7">
        <f>IFERROR(IF(VLOOKUP($B946, '[2]Official Price List'!$B$1:$N$1800, 10, FALSE)=0, "", VLOOKUP($B946, '[2]Official Price List'!$B$1:$N$1800, 10, FALSE)), "")</f>
        <v>5</v>
      </c>
      <c r="H946" s="8" t="str">
        <f>IFERROR(VLOOKUP($B946, '[2]Official Price List'!$B$1:$N$1800, 11, FALSE), "")</f>
        <v>671436217685</v>
      </c>
      <c r="I946" s="8">
        <f>IFERROR(VLOOKUP($B946, '[2]Official Price List'!$B$1:$N$1800, 12, FALSE), "")</f>
        <v>0</v>
      </c>
    </row>
    <row r="947" spans="1:9" x14ac:dyDescent="0.25">
      <c r="A947" s="5"/>
      <c r="B947" s="1" t="str">
        <f>IF('[2]Official Price List'!B943="", "", '[2]Official Price List'!B943)</f>
        <v>OB-719-TOP</v>
      </c>
      <c r="C947" s="1" t="str">
        <f>IF('[2]Official Price List'!C943="", "", '[2]Official Price List'!C943)</f>
        <v>SPECIALTY PRODUCTS</v>
      </c>
      <c r="D947" s="1" t="str">
        <f>IF('[2]Official Price List'!G943="", "", '[2]Official Price List'!G943)</f>
        <v>OUTLET BOX, TORNADO WHITE, CPVC ARRESTOR TOP ASSEMBLY</v>
      </c>
      <c r="E947" s="6">
        <f>IFERROR(VLOOKUP($B947, '[2]Official Price List'!$B$1:$F$1800, IF(LEFT($A$1, 4)="West", 3, IF(LEFT($A$1,4)="East", 4, 5)), FALSE), "")</f>
        <v>90.113637600903786</v>
      </c>
      <c r="F947" s="7" t="str">
        <f>IFERROR(VLOOKUP($B947, '[2]Official Price List'!$B$1:$N$1800, 9, FALSE), "")</f>
        <v>EA</v>
      </c>
      <c r="G947" s="7">
        <f>IFERROR(IF(VLOOKUP($B947, '[2]Official Price List'!$B$1:$N$1800, 10, FALSE)=0, "", VLOOKUP($B947, '[2]Official Price List'!$B$1:$N$1800, 10, FALSE)), "")</f>
        <v>5</v>
      </c>
      <c r="H947" s="8" t="str">
        <f>IFERROR(VLOOKUP($B947, '[2]Official Price List'!$B$1:$N$1800, 11, FALSE), "")</f>
        <v>00671436018572</v>
      </c>
      <c r="I947" s="8">
        <f>IFERROR(VLOOKUP($B947, '[2]Official Price List'!$B$1:$N$1800, 12, FALSE), "")</f>
        <v>0</v>
      </c>
    </row>
    <row r="948" spans="1:9" x14ac:dyDescent="0.25">
      <c r="A948" s="5"/>
      <c r="B948" s="1" t="str">
        <f>IF('[2]Official Price List'!B944="", "", '[2]Official Price List'!B944)</f>
        <v>OB-720</v>
      </c>
      <c r="C948" s="1" t="str">
        <f>IF('[2]Official Price List'!C944="", "", '[2]Official Price List'!C944)</f>
        <v>SPECIALTY PRODUCTS</v>
      </c>
      <c r="D948" s="1" t="str">
        <f>IF('[2]Official Price List'!G944="", "", '[2]Official Price List'!G944)</f>
        <v>OUTLET BOX, TORNADO WHITE,WIRSBO PEX VALVE ASSEMBLED</v>
      </c>
      <c r="E948" s="6">
        <f>IFERROR(VLOOKUP($B948, '[2]Official Price List'!$B$1:$F$1800, IF(LEFT($A$1, 4)="West", 3, IF(LEFT($A$1,4)="East", 4, 5)), FALSE), "")</f>
        <v>51.938696023575666</v>
      </c>
      <c r="F948" s="7" t="str">
        <f>IFERROR(VLOOKUP($B948, '[2]Official Price List'!$B$1:$N$1800, 9, FALSE), "")</f>
        <v>EA</v>
      </c>
      <c r="G948" s="7">
        <f>IFERROR(IF(VLOOKUP($B948, '[2]Official Price List'!$B$1:$N$1800, 10, FALSE)=0, "", VLOOKUP($B948, '[2]Official Price List'!$B$1:$N$1800, 10, FALSE)), "")</f>
        <v>5</v>
      </c>
      <c r="H948" s="8" t="str">
        <f>IFERROR(VLOOKUP($B948, '[2]Official Price List'!$B$1:$N$1800, 11, FALSE), "")</f>
        <v>671436216909</v>
      </c>
      <c r="I948" s="8">
        <f>IFERROR(VLOOKUP($B948, '[2]Official Price List'!$B$1:$N$1800, 12, FALSE), "")</f>
        <v>0</v>
      </c>
    </row>
    <row r="949" spans="1:9" x14ac:dyDescent="0.25">
      <c r="A949" s="5"/>
      <c r="B949" s="1" t="str">
        <f>IF('[2]Official Price List'!B945="", "", '[2]Official Price List'!B945)</f>
        <v>OB-720-T</v>
      </c>
      <c r="C949" s="1" t="str">
        <f>IF('[2]Official Price List'!C945="", "", '[2]Official Price List'!C945)</f>
        <v>SPECIALTY PRODUCTS</v>
      </c>
      <c r="D949" s="1" t="str">
        <f>IF('[2]Official Price List'!G945="", "", '[2]Official Price List'!G945)</f>
        <v>OUTLET BOX, TORNADO WHITE,WIRSBO PEX VALVE ASSEMBLED</v>
      </c>
      <c r="E949" s="6">
        <f>IFERROR(VLOOKUP($B949, '[2]Official Price List'!$B$1:$F$1800, IF(LEFT($A$1, 4)="West", 3, IF(LEFT($A$1,4)="East", 4, 5)), FALSE), "")</f>
        <v>51.938696023575666</v>
      </c>
      <c r="F949" s="7" t="str">
        <f>IFERROR(VLOOKUP($B949, '[2]Official Price List'!$B$1:$N$1800, 9, FALSE), "")</f>
        <v>EA</v>
      </c>
      <c r="G949" s="7">
        <f>IFERROR(IF(VLOOKUP($B949, '[2]Official Price List'!$B$1:$N$1800, 10, FALSE)=0, "", VLOOKUP($B949, '[2]Official Price List'!$B$1:$N$1800, 10, FALSE)), "")</f>
        <v>5</v>
      </c>
      <c r="H949" s="8" t="str">
        <f>IFERROR(VLOOKUP($B949, '[2]Official Price List'!$B$1:$N$1800, 11, FALSE), "")</f>
        <v>671436216947</v>
      </c>
      <c r="I949" s="8">
        <f>IFERROR(VLOOKUP($B949, '[2]Official Price List'!$B$1:$N$1800, 12, FALSE), "")</f>
        <v>0</v>
      </c>
    </row>
    <row r="950" spans="1:9" x14ac:dyDescent="0.25">
      <c r="A950" s="5"/>
      <c r="B950" s="1" t="str">
        <f>IF('[2]Official Price List'!B946="", "", '[2]Official Price List'!B946)</f>
        <v>OB-720-TOP</v>
      </c>
      <c r="C950" s="1" t="str">
        <f>IF('[2]Official Price List'!C946="", "", '[2]Official Price List'!C946)</f>
        <v>SPECIALTY PRODUCTS</v>
      </c>
      <c r="D950" s="1" t="str">
        <f>IF('[2]Official Price List'!G946="", "", '[2]Official Price List'!G946)</f>
        <v>OUTLET BOX, TORNADO WHITE, WIRSBO PEX, TOP ASSEMBLED</v>
      </c>
      <c r="E950" s="6">
        <f>IFERROR(VLOOKUP($B950, '[2]Official Price List'!$B$1:$F$1800, IF(LEFT($A$1, 4)="West", 3, IF(LEFT($A$1,4)="East", 4, 5)), FALSE), "")</f>
        <v>51.938696023575666</v>
      </c>
      <c r="F950" s="7" t="str">
        <f>IFERROR(VLOOKUP($B950, '[2]Official Price List'!$B$1:$N$1800, 9, FALSE), "")</f>
        <v>EA</v>
      </c>
      <c r="G950" s="7">
        <f>IFERROR(IF(VLOOKUP($B950, '[2]Official Price List'!$B$1:$N$1800, 10, FALSE)=0, "", VLOOKUP($B950, '[2]Official Price List'!$B$1:$N$1800, 10, FALSE)), "")</f>
        <v>5</v>
      </c>
      <c r="H950" s="8" t="str">
        <f>IFERROR(VLOOKUP($B950, '[2]Official Price List'!$B$1:$N$1800, 11, FALSE), "")</f>
        <v>671436217692</v>
      </c>
      <c r="I950" s="8">
        <f>IFERROR(VLOOKUP($B950, '[2]Official Price List'!$B$1:$N$1800, 12, FALSE), "")</f>
        <v>0</v>
      </c>
    </row>
    <row r="951" spans="1:9" x14ac:dyDescent="0.25">
      <c r="A951" s="5"/>
      <c r="B951" s="1" t="str">
        <f>IF('[2]Official Price List'!B947="", "", '[2]Official Price List'!B947)</f>
        <v>OB-721</v>
      </c>
      <c r="C951" s="1" t="str">
        <f>IF('[2]Official Price List'!C947="", "", '[2]Official Price List'!C947)</f>
        <v>SPECIALTY PRODUCTS</v>
      </c>
      <c r="D951" s="1" t="str">
        <f>IF('[2]Official Price List'!G947="", "", '[2]Official Price List'!G947)</f>
        <v>OUTLET BOX, TORNADO WHITE,WIRSBO PEX HAMMER ARRESS. ASSEMBLED</v>
      </c>
      <c r="E951" s="6">
        <f>IFERROR(VLOOKUP($B951, '[2]Official Price List'!$B$1:$F$1800, IF(LEFT($A$1, 4)="West", 3, IF(LEFT($A$1,4)="East", 4, 5)), FALSE), "")</f>
        <v>101.28045724597256</v>
      </c>
      <c r="F951" s="7" t="str">
        <f>IFERROR(VLOOKUP($B951, '[2]Official Price List'!$B$1:$N$1800, 9, FALSE), "")</f>
        <v>EA</v>
      </c>
      <c r="G951" s="7">
        <f>IFERROR(IF(VLOOKUP($B951, '[2]Official Price List'!$B$1:$N$1800, 10, FALSE)=0, "", VLOOKUP($B951, '[2]Official Price List'!$B$1:$N$1800, 10, FALSE)), "")</f>
        <v>5</v>
      </c>
      <c r="H951" s="8" t="str">
        <f>IFERROR(VLOOKUP($B951, '[2]Official Price List'!$B$1:$N$1800, 11, FALSE), "")</f>
        <v>671436216916</v>
      </c>
      <c r="I951" s="8">
        <f>IFERROR(VLOOKUP($B951, '[2]Official Price List'!$B$1:$N$1800, 12, FALSE), "")</f>
        <v>0</v>
      </c>
    </row>
    <row r="952" spans="1:9" x14ac:dyDescent="0.25">
      <c r="A952" s="5"/>
      <c r="B952" s="1" t="str">
        <f>IF('[2]Official Price List'!B948="", "", '[2]Official Price List'!B948)</f>
        <v>OB-721-S-NF</v>
      </c>
      <c r="C952" s="1" t="str">
        <f>IF('[2]Official Price List'!C948="", "", '[2]Official Price List'!C948)</f>
        <v>SPECIALTY PRODUCTS</v>
      </c>
      <c r="D952" s="1" t="str">
        <f>IF('[2]Official Price List'!G948="", "", '[2]Official Price List'!G948)</f>
        <v>OUTLET BOX, TORNADO WHITE,WIRSBO PEX HAMMER ARRESS. ASSEMBLED, NO FUNNEL</v>
      </c>
      <c r="E952" s="6">
        <f>IFERROR(VLOOKUP($B952, '[2]Official Price List'!$B$1:$F$1800, IF(LEFT($A$1, 4)="West", 3, IF(LEFT($A$1,4)="East", 4, 5)), FALSE), "")</f>
        <v>101.28045724597256</v>
      </c>
      <c r="F952" s="7" t="str">
        <f>IFERROR(VLOOKUP($B952, '[2]Official Price List'!$B$1:$N$1800, 9, FALSE), "")</f>
        <v>EA</v>
      </c>
      <c r="G952" s="7">
        <f>IFERROR(IF(VLOOKUP($B952, '[2]Official Price List'!$B$1:$N$1800, 10, FALSE)=0, "", VLOOKUP($B952, '[2]Official Price List'!$B$1:$N$1800, 10, FALSE)), "")</f>
        <v>5</v>
      </c>
      <c r="H952" s="8" t="str">
        <f>IFERROR(VLOOKUP($B952, '[2]Official Price List'!$B$1:$N$1800, 11, FALSE), "")</f>
        <v>671436000416</v>
      </c>
      <c r="I952" s="8">
        <f>IFERROR(VLOOKUP($B952, '[2]Official Price List'!$B$1:$N$1800, 12, FALSE), "")</f>
        <v>0</v>
      </c>
    </row>
    <row r="953" spans="1:9" x14ac:dyDescent="0.25">
      <c r="A953" s="5"/>
      <c r="B953" s="1" t="str">
        <f>IF('[2]Official Price List'!B949="", "", '[2]Official Price List'!B949)</f>
        <v>OB-721-TOP</v>
      </c>
      <c r="C953" s="1" t="str">
        <f>IF('[2]Official Price List'!C949="", "", '[2]Official Price List'!C949)</f>
        <v>SPECIALTY PRODUCTS</v>
      </c>
      <c r="D953" s="1" t="str">
        <f>IF('[2]Official Price List'!G949="", "", '[2]Official Price List'!G949)</f>
        <v>OUTLET BOX, TORNADO WHITE, WIRSBO PEX, ARRESTER,TOP ASSEMBLED</v>
      </c>
      <c r="E953" s="6">
        <f>IFERROR(VLOOKUP($B953, '[2]Official Price List'!$B$1:$F$1800, IF(LEFT($A$1, 4)="West", 3, IF(LEFT($A$1,4)="East", 4, 5)), FALSE), "")</f>
        <v>101.28045724597256</v>
      </c>
      <c r="F953" s="7" t="str">
        <f>IFERROR(VLOOKUP($B953, '[2]Official Price List'!$B$1:$N$1800, 9, FALSE), "")</f>
        <v>EA</v>
      </c>
      <c r="G953" s="7">
        <f>IFERROR(IF(VLOOKUP($B953, '[2]Official Price List'!$B$1:$N$1800, 10, FALSE)=0, "", VLOOKUP($B953, '[2]Official Price List'!$B$1:$N$1800, 10, FALSE)), "")</f>
        <v>5</v>
      </c>
      <c r="H953" s="8" t="str">
        <f>IFERROR(VLOOKUP($B953, '[2]Official Price List'!$B$1:$N$1800, 11, FALSE), "")</f>
        <v>671436217708</v>
      </c>
      <c r="I953" s="8">
        <f>IFERROR(VLOOKUP($B953, '[2]Official Price List'!$B$1:$N$1800, 12, FALSE), "")</f>
        <v>0</v>
      </c>
    </row>
    <row r="954" spans="1:9" x14ac:dyDescent="0.25">
      <c r="A954" s="5"/>
      <c r="B954" s="1" t="str">
        <f>IF('[2]Official Price List'!B950="", "", '[2]Official Price List'!B950)</f>
        <v>OB-723</v>
      </c>
      <c r="C954" s="1" t="str">
        <f>IF('[2]Official Price List'!C950="", "", '[2]Official Price List'!C950)</f>
        <v>SPECIALTY PRODUCTS</v>
      </c>
      <c r="D954" s="1" t="str">
        <f>IF('[2]Official Price List'!G950="", "", '[2]Official Price List'!G950)</f>
        <v>OUTLET BOX, TORNADO, WHITE,MIP HAMMER ARRES ASSEMBLED</v>
      </c>
      <c r="E954" s="6">
        <f>IFERROR(VLOOKUP($B954, '[2]Official Price List'!$B$1:$F$1800, IF(LEFT($A$1, 4)="West", 3, IF(LEFT($A$1,4)="East", 4, 5)), FALSE), "")</f>
        <v>90.113637600903786</v>
      </c>
      <c r="F954" s="7" t="str">
        <f>IFERROR(VLOOKUP($B954, '[2]Official Price List'!$B$1:$N$1800, 9, FALSE), "")</f>
        <v>EA</v>
      </c>
      <c r="G954" s="7">
        <f>IFERROR(IF(VLOOKUP($B954, '[2]Official Price List'!$B$1:$N$1800, 10, FALSE)=0, "", VLOOKUP($B954, '[2]Official Price List'!$B$1:$N$1800, 10, FALSE)), "")</f>
        <v>5</v>
      </c>
      <c r="H954" s="8" t="str">
        <f>IFERROR(VLOOKUP($B954, '[2]Official Price List'!$B$1:$N$1800, 11, FALSE), "")</f>
        <v>671436216886</v>
      </c>
      <c r="I954" s="8">
        <f>IFERROR(VLOOKUP($B954, '[2]Official Price List'!$B$1:$N$1800, 12, FALSE), "")</f>
        <v>0</v>
      </c>
    </row>
    <row r="955" spans="1:9" x14ac:dyDescent="0.25">
      <c r="A955" s="5"/>
      <c r="B955" s="1" t="str">
        <f>IF('[2]Official Price List'!B951="", "", '[2]Official Price List'!B951)</f>
        <v>OB-723-T</v>
      </c>
      <c r="C955" s="1" t="str">
        <f>IF('[2]Official Price List'!C951="", "", '[2]Official Price List'!C951)</f>
        <v>SPECIALTY PRODUCTS</v>
      </c>
      <c r="D955" s="1" t="str">
        <f>IF('[2]Official Price List'!G951="", "", '[2]Official Price List'!G951)</f>
        <v>OUTLET BOX, TORNADO, WHITE,MIP HAMMER ARRES ASSEMBLED</v>
      </c>
      <c r="E955" s="6">
        <f>IFERROR(VLOOKUP($B955, '[2]Official Price List'!$B$1:$F$1800, IF(LEFT($A$1, 4)="West", 3, IF(LEFT($A$1,4)="East", 4, 5)), FALSE), "")</f>
        <v>90.113637600903786</v>
      </c>
      <c r="F955" s="7" t="str">
        <f>IFERROR(VLOOKUP($B955, '[2]Official Price List'!$B$1:$N$1800, 9, FALSE), "")</f>
        <v>EA</v>
      </c>
      <c r="G955" s="7">
        <f>IFERROR(IF(VLOOKUP($B955, '[2]Official Price List'!$B$1:$N$1800, 10, FALSE)=0, "", VLOOKUP($B955, '[2]Official Price List'!$B$1:$N$1800, 10, FALSE)), "")</f>
        <v>5</v>
      </c>
      <c r="H955" s="8" t="str">
        <f>IFERROR(VLOOKUP($B955, '[2]Official Price List'!$B$1:$N$1800, 11, FALSE), "")</f>
        <v>671436216954</v>
      </c>
      <c r="I955" s="8">
        <f>IFERROR(VLOOKUP($B955, '[2]Official Price List'!$B$1:$N$1800, 12, FALSE), "")</f>
        <v>0</v>
      </c>
    </row>
    <row r="956" spans="1:9" x14ac:dyDescent="0.25">
      <c r="A956" s="5"/>
      <c r="B956" s="1" t="str">
        <f>IF('[2]Official Price List'!B952="", "", '[2]Official Price List'!B952)</f>
        <v>OB-724</v>
      </c>
      <c r="C956" s="1" t="str">
        <f>IF('[2]Official Price List'!C952="", "", '[2]Official Price List'!C952)</f>
        <v>SPECIALTY PRODUCTS</v>
      </c>
      <c r="D956" s="1" t="str">
        <f>IF('[2]Official Price List'!G952="", "", '[2]Official Price List'!G952)</f>
        <v>OUTLET BOX, TORNADO WHITE, PEX HAMMER ARRES ASSEMBLED</v>
      </c>
      <c r="E956" s="6">
        <f>IFERROR(VLOOKUP($B956, '[2]Official Price List'!$B$1:$F$1800, IF(LEFT($A$1, 4)="West", 3, IF(LEFT($A$1,4)="East", 4, 5)), FALSE), "")</f>
        <v>99.981989845383168</v>
      </c>
      <c r="F956" s="7" t="str">
        <f>IFERROR(VLOOKUP($B956, '[2]Official Price List'!$B$1:$N$1800, 9, FALSE), "")</f>
        <v>EA</v>
      </c>
      <c r="G956" s="7">
        <f>IFERROR(IF(VLOOKUP($B956, '[2]Official Price List'!$B$1:$N$1800, 10, FALSE)=0, "", VLOOKUP($B956, '[2]Official Price List'!$B$1:$N$1800, 10, FALSE)), "")</f>
        <v>5</v>
      </c>
      <c r="H956" s="8" t="str">
        <f>IFERROR(VLOOKUP($B956, '[2]Official Price List'!$B$1:$N$1800, 11, FALSE), "")</f>
        <v>671436216893</v>
      </c>
      <c r="I956" s="8">
        <f>IFERROR(VLOOKUP($B956, '[2]Official Price List'!$B$1:$N$1800, 12, FALSE), "")</f>
        <v>0</v>
      </c>
    </row>
    <row r="957" spans="1:9" x14ac:dyDescent="0.25">
      <c r="A957" s="5"/>
      <c r="B957" s="1" t="str">
        <f>IF('[2]Official Price List'!B953="", "", '[2]Official Price List'!B953)</f>
        <v>OB-724-T</v>
      </c>
      <c r="C957" s="1" t="str">
        <f>IF('[2]Official Price List'!C953="", "", '[2]Official Price List'!C953)</f>
        <v>SPECIALTY PRODUCTS</v>
      </c>
      <c r="D957" s="1" t="str">
        <f>IF('[2]Official Price List'!G953="", "", '[2]Official Price List'!G953)</f>
        <v>OUTLET BOX, TORNADO WHITE, PEX HAMMER ARRES ASSEMBLED</v>
      </c>
      <c r="E957" s="6">
        <f>IFERROR(VLOOKUP($B957, '[2]Official Price List'!$B$1:$F$1800, IF(LEFT($A$1, 4)="West", 3, IF(LEFT($A$1,4)="East", 4, 5)), FALSE), "")</f>
        <v>99.981989845383168</v>
      </c>
      <c r="F957" s="7" t="str">
        <f>IFERROR(VLOOKUP($B957, '[2]Official Price List'!$B$1:$N$1800, 9, FALSE), "")</f>
        <v>EA</v>
      </c>
      <c r="G957" s="7">
        <f>IFERROR(IF(VLOOKUP($B957, '[2]Official Price List'!$B$1:$N$1800, 10, FALSE)=0, "", VLOOKUP($B957, '[2]Official Price List'!$B$1:$N$1800, 10, FALSE)), "")</f>
        <v>5</v>
      </c>
      <c r="H957" s="8" t="str">
        <f>IFERROR(VLOOKUP($B957, '[2]Official Price List'!$B$1:$N$1800, 11, FALSE), "")</f>
        <v>671436216961</v>
      </c>
      <c r="I957" s="8">
        <f>IFERROR(VLOOKUP($B957, '[2]Official Price List'!$B$1:$N$1800, 12, FALSE), "")</f>
        <v>0</v>
      </c>
    </row>
    <row r="958" spans="1:9" x14ac:dyDescent="0.25">
      <c r="A958" s="5"/>
      <c r="B958" s="1" t="str">
        <f>IF('[2]Official Price List'!B954="", "", '[2]Official Price List'!B954)</f>
        <v>OB-724-TOP</v>
      </c>
      <c r="C958" s="1" t="str">
        <f>IF('[2]Official Price List'!C954="", "", '[2]Official Price List'!C954)</f>
        <v>SPECIALTY PRODUCTS</v>
      </c>
      <c r="D958" s="1" t="str">
        <f>IF('[2]Official Price List'!G954="", "", '[2]Official Price List'!G954)</f>
        <v>OUTLET BOX,TORNADO WHITE, PEX  ARRESTER TOP ASSEMBLED</v>
      </c>
      <c r="E958" s="6">
        <f>IFERROR(VLOOKUP($B958, '[2]Official Price List'!$B$1:$F$1800, IF(LEFT($A$1, 4)="West", 3, IF(LEFT($A$1,4)="East", 4, 5)), FALSE), "")</f>
        <v>99.981989845383168</v>
      </c>
      <c r="F958" s="7" t="str">
        <f>IFERROR(VLOOKUP($B958, '[2]Official Price List'!$B$1:$N$1800, 9, FALSE), "")</f>
        <v>EA</v>
      </c>
      <c r="G958" s="7">
        <f>IFERROR(IF(VLOOKUP($B958, '[2]Official Price List'!$B$1:$N$1800, 10, FALSE)=0, "", VLOOKUP($B958, '[2]Official Price List'!$B$1:$N$1800, 10, FALSE)), "")</f>
        <v>5</v>
      </c>
      <c r="H958" s="8" t="str">
        <f>IFERROR(VLOOKUP($B958, '[2]Official Price List'!$B$1:$N$1800, 11, FALSE), "")</f>
        <v>671436217722</v>
      </c>
      <c r="I958" s="8">
        <f>IFERROR(VLOOKUP($B958, '[2]Official Price List'!$B$1:$N$1800, 12, FALSE), "")</f>
        <v>0</v>
      </c>
    </row>
    <row r="959" spans="1:9" x14ac:dyDescent="0.25">
      <c r="A959" s="5"/>
      <c r="B959" s="1" t="str">
        <f>IF('[2]Official Price List'!B955="", "", '[2]Official Price List'!B955)</f>
        <v>OB-734</v>
      </c>
      <c r="C959" s="1" t="str">
        <f>IF('[2]Official Price List'!C955="", "", '[2]Official Price List'!C955)</f>
        <v>SPECIALTY PRODUCTS</v>
      </c>
      <c r="D959" s="1" t="str">
        <f>IF('[2]Official Price List'!G955="", "", '[2]Official Price List'!G955)</f>
        <v>TORNADO WM OUTLET BOX, ASSEMBLED, VIEGA W/HA,3/4" GHT OUTLET,WHITE</v>
      </c>
      <c r="E959" s="6">
        <f>IFERROR(VLOOKUP($B959, '[2]Official Price List'!$B$1:$F$1800, IF(LEFT($A$1, 4)="West", 3, IF(LEFT($A$1,4)="East", 4, 5)), FALSE), "")</f>
        <v>114.26513125186646</v>
      </c>
      <c r="F959" s="7" t="str">
        <f>IFERROR(VLOOKUP($B959, '[2]Official Price List'!$B$1:$N$1800, 9, FALSE), "")</f>
        <v>EA</v>
      </c>
      <c r="G959" s="7">
        <f>IFERROR(IF(VLOOKUP($B959, '[2]Official Price List'!$B$1:$N$1800, 10, FALSE)=0, "", VLOOKUP($B959, '[2]Official Price List'!$B$1:$N$1800, 10, FALSE)), "")</f>
        <v>5</v>
      </c>
      <c r="H959" s="8" t="str">
        <f>IFERROR(VLOOKUP($B959, '[2]Official Price List'!$B$1:$N$1800, 11, FALSE), "")</f>
        <v>00671436018282</v>
      </c>
      <c r="I959" s="8">
        <f>IFERROR(VLOOKUP($B959, '[2]Official Price List'!$B$1:$N$1800, 12, FALSE), "")</f>
        <v>0</v>
      </c>
    </row>
    <row r="960" spans="1:9" x14ac:dyDescent="0.25">
      <c r="A960" s="5"/>
      <c r="B960" s="1" t="str">
        <f>IF('[2]Official Price List'!B956="", "", '[2]Official Price List'!B956)</f>
        <v>OB-781</v>
      </c>
      <c r="C960" s="1" t="str">
        <f>IF('[2]Official Price List'!C956="", "", '[2]Official Price List'!C956)</f>
        <v>SPECIALTY PRODUCTS</v>
      </c>
      <c r="D960" s="1" t="str">
        <f>IF('[2]Official Price List'!G956="", "", '[2]Official Price List'!G956)</f>
        <v>FACE PLATE AND BRACKETS, WHITE, FOR TORNADO OUTLET BOX</v>
      </c>
      <c r="E960" s="6">
        <f>IFERROR(VLOOKUP($B960, '[2]Official Price List'!$B$1:$F$1800, IF(LEFT($A$1, 4)="West", 3, IF(LEFT($A$1,4)="East", 4, 5)), FALSE), "")</f>
        <v>8.2923769140685497</v>
      </c>
      <c r="F960" s="7" t="str">
        <f>IFERROR(VLOOKUP($B960, '[2]Official Price List'!$B$1:$N$1800, 9, FALSE), "")</f>
        <v>EA</v>
      </c>
      <c r="G960" s="7">
        <f>IFERROR(IF(VLOOKUP($B960, '[2]Official Price List'!$B$1:$N$1800, 10, FALSE)=0, "", VLOOKUP($B960, '[2]Official Price List'!$B$1:$N$1800, 10, FALSE)), "")</f>
        <v>50</v>
      </c>
      <c r="H960" s="8" t="str">
        <f>IFERROR(VLOOKUP($B960, '[2]Official Price List'!$B$1:$N$1800, 11, FALSE), "")</f>
        <v>671436007682</v>
      </c>
      <c r="I960" s="8">
        <f>IFERROR(VLOOKUP($B960, '[2]Official Price List'!$B$1:$N$1800, 12, FALSE), "")</f>
        <v>0</v>
      </c>
    </row>
    <row r="961" spans="1:9" x14ac:dyDescent="0.25">
      <c r="A961" s="5"/>
      <c r="B961" s="1" t="str">
        <f>IF('[2]Official Price List'!B957="", "", '[2]Official Price List'!B957)</f>
        <v>OB-8000</v>
      </c>
      <c r="C961" s="1" t="str">
        <f>IF('[2]Official Price List'!C957="", "", '[2]Official Price List'!C957)</f>
        <v>SPECIALTY PRODUCTS</v>
      </c>
      <c r="D961" s="1" t="str">
        <f>IF('[2]Official Price List'!G957="", "", '[2]Official Price List'!G957)</f>
        <v xml:space="preserve">ICEMAKER BOX, WHITE MINI, NO VALVES </v>
      </c>
      <c r="E961" s="6">
        <f>IFERROR(VLOOKUP($B961, '[2]Official Price List'!$B$1:$F$1800, IF(LEFT($A$1, 4)="West", 3, IF(LEFT($A$1,4)="East", 4, 5)), FALSE), "")</f>
        <v>12.984674005893917</v>
      </c>
      <c r="F961" s="7" t="str">
        <f>IFERROR(VLOOKUP($B961, '[2]Official Price List'!$B$1:$N$1800, 9, FALSE), "")</f>
        <v>EA</v>
      </c>
      <c r="G961" s="7">
        <f>IFERROR(IF(VLOOKUP($B961, '[2]Official Price List'!$B$1:$N$1800, 10, FALSE)=0, "", VLOOKUP($B961, '[2]Official Price List'!$B$1:$N$1800, 10, FALSE)), "")</f>
        <v>10</v>
      </c>
      <c r="H961" s="8" t="str">
        <f>IFERROR(VLOOKUP($B961, '[2]Official Price List'!$B$1:$N$1800, 11, FALSE), "")</f>
        <v>671436229787</v>
      </c>
      <c r="I961" s="8">
        <f>IFERROR(VLOOKUP($B961, '[2]Official Price List'!$B$1:$N$1800, 12, FALSE), "")</f>
        <v>0</v>
      </c>
    </row>
    <row r="962" spans="1:9" x14ac:dyDescent="0.25">
      <c r="A962" s="5"/>
      <c r="B962" s="1" t="str">
        <f>IF('[2]Official Price List'!B958="", "", '[2]Official Price List'!B958)</f>
        <v>OB-800-LL</v>
      </c>
      <c r="C962" s="1" t="str">
        <f>IF('[2]Official Price List'!C958="", "", '[2]Official Price List'!C958)</f>
        <v>SPECIALTY PRODUCTS</v>
      </c>
      <c r="D962" s="1" t="str">
        <f>IF('[2]Official Price List'!G958="", "", '[2]Official Price List'!G958)</f>
        <v>ICEMAKER BOX, BEIGE, WITH MIP VALVE ASSEM</v>
      </c>
      <c r="E962" s="6">
        <f>IFERROR(VLOOKUP($B962, '[2]Official Price List'!$B$1:$F$1800, IF(LEFT($A$1, 4)="West", 3, IF(LEFT($A$1,4)="East", 4, 5)), FALSE), "")</f>
        <v>27.00812193225935</v>
      </c>
      <c r="F962" s="7" t="str">
        <f>IFERROR(VLOOKUP($B962, '[2]Official Price List'!$B$1:$N$1800, 9, FALSE), "")</f>
        <v>EA</v>
      </c>
      <c r="G962" s="7">
        <f>IFERROR(IF(VLOOKUP($B962, '[2]Official Price List'!$B$1:$N$1800, 10, FALSE)=0, "", VLOOKUP($B962, '[2]Official Price List'!$B$1:$N$1800, 10, FALSE)), "")</f>
        <v>10</v>
      </c>
      <c r="H962" s="8" t="str">
        <f>IFERROR(VLOOKUP($B962, '[2]Official Price List'!$B$1:$N$1800, 11, FALSE), "")</f>
        <v>671436248498</v>
      </c>
      <c r="I962" s="8">
        <f>IFERROR(VLOOKUP($B962, '[2]Official Price List'!$B$1:$N$1800, 12, FALSE), "")</f>
        <v>0</v>
      </c>
    </row>
    <row r="963" spans="1:9" x14ac:dyDescent="0.25">
      <c r="A963" s="5"/>
      <c r="B963" s="1" t="str">
        <f>IF('[2]Official Price List'!B959="", "", '[2]Official Price List'!B959)</f>
        <v>OB-800-T-LL</v>
      </c>
      <c r="C963" s="1" t="str">
        <f>IF('[2]Official Price List'!C959="", "", '[2]Official Price List'!C959)</f>
        <v>SPECIALTY PRODUCTS</v>
      </c>
      <c r="D963" s="1" t="str">
        <f>IF('[2]Official Price List'!G959="", "", '[2]Official Price List'!G959)</f>
        <v>ICEMAKER BOX, BEIGE, WITH MIP VALVE ASSEM</v>
      </c>
      <c r="E963" s="6">
        <f>IFERROR(VLOOKUP($B963, '[2]Official Price List'!$B$1:$F$1800, IF(LEFT($A$1, 4)="West", 3, IF(LEFT($A$1,4)="East", 4, 5)), FALSE), "")</f>
        <v>27.00812193225935</v>
      </c>
      <c r="F963" s="7" t="str">
        <f>IFERROR(VLOOKUP($B963, '[2]Official Price List'!$B$1:$N$1800, 9, FALSE), "")</f>
        <v>EA</v>
      </c>
      <c r="G963" s="7">
        <f>IFERROR(IF(VLOOKUP($B963, '[2]Official Price List'!$B$1:$N$1800, 10, FALSE)=0, "", VLOOKUP($B963, '[2]Official Price List'!$B$1:$N$1800, 10, FALSE)), "")</f>
        <v>10</v>
      </c>
      <c r="H963" s="8" t="str">
        <f>IFERROR(VLOOKUP($B963, '[2]Official Price List'!$B$1:$N$1800, 11, FALSE), "")</f>
        <v>671436247491</v>
      </c>
      <c r="I963" s="8">
        <f>IFERROR(VLOOKUP($B963, '[2]Official Price List'!$B$1:$N$1800, 12, FALSE), "")</f>
        <v>0</v>
      </c>
    </row>
    <row r="964" spans="1:9" x14ac:dyDescent="0.25">
      <c r="A964" s="5"/>
      <c r="B964" s="1" t="str">
        <f>IF('[2]Official Price List'!B960="", "", '[2]Official Price List'!B960)</f>
        <v>OB-8010-LL</v>
      </c>
      <c r="C964" s="1" t="str">
        <f>IF('[2]Official Price List'!C960="", "", '[2]Official Price List'!C960)</f>
        <v>SPECIALTY PRODUCTS</v>
      </c>
      <c r="D964" s="1" t="str">
        <f>IF('[2]Official Price List'!G960="", "", '[2]Official Price List'!G960)</f>
        <v>ICEMAKER BOX, WHITE MIP VALVE, ASSEMBLED MINI</v>
      </c>
      <c r="E964" s="6">
        <f>IFERROR(VLOOKUP($B964, '[2]Official Price List'!$B$1:$F$1800, IF(LEFT($A$1, 4)="West", 3, IF(LEFT($A$1,4)="East", 4, 5)), FALSE), "")</f>
        <v>27.00812193225935</v>
      </c>
      <c r="F964" s="7" t="str">
        <f>IFERROR(VLOOKUP($B964, '[2]Official Price List'!$B$1:$N$1800, 9, FALSE), "")</f>
        <v>EA</v>
      </c>
      <c r="G964" s="7">
        <f>IFERROR(IF(VLOOKUP($B964, '[2]Official Price List'!$B$1:$N$1800, 10, FALSE)=0, "", VLOOKUP($B964, '[2]Official Price List'!$B$1:$N$1800, 10, FALSE)), "")</f>
        <v>10</v>
      </c>
      <c r="H964" s="8" t="str">
        <f>IFERROR(VLOOKUP($B964, '[2]Official Price List'!$B$1:$N$1800, 11, FALSE), "")</f>
        <v>671436243141</v>
      </c>
      <c r="I964" s="8">
        <f>IFERROR(VLOOKUP($B964, '[2]Official Price List'!$B$1:$N$1800, 12, FALSE), "")</f>
        <v>0</v>
      </c>
    </row>
    <row r="965" spans="1:9" x14ac:dyDescent="0.25">
      <c r="A965" s="5"/>
      <c r="B965" s="1" t="str">
        <f>IF('[2]Official Price List'!B961="", "", '[2]Official Price List'!B961)</f>
        <v>OB-8010-T-LL</v>
      </c>
      <c r="C965" s="1" t="str">
        <f>IF('[2]Official Price List'!C961="", "", '[2]Official Price List'!C961)</f>
        <v>SPECIALTY PRODUCTS</v>
      </c>
      <c r="D965" s="1" t="str">
        <f>IF('[2]Official Price List'!G961="", "", '[2]Official Price List'!G961)</f>
        <v>ICEMAKER BOX, WHITE MIP VALVE,ASSEMBLED TRACT PACK, MINI</v>
      </c>
      <c r="E965" s="6">
        <f>IFERROR(VLOOKUP($B965, '[2]Official Price List'!$B$1:$F$1800, IF(LEFT($A$1, 4)="West", 3, IF(LEFT($A$1,4)="East", 4, 5)), FALSE), "")</f>
        <v>27.00812193225935</v>
      </c>
      <c r="F965" s="7" t="str">
        <f>IFERROR(VLOOKUP($B965, '[2]Official Price List'!$B$1:$N$1800, 9, FALSE), "")</f>
        <v>EA</v>
      </c>
      <c r="G965" s="7">
        <f>IFERROR(IF(VLOOKUP($B965, '[2]Official Price List'!$B$1:$N$1800, 10, FALSE)=0, "", VLOOKUP($B965, '[2]Official Price List'!$B$1:$N$1800, 10, FALSE)), "")</f>
        <v>10</v>
      </c>
      <c r="H965" s="8" t="str">
        <f>IFERROR(VLOOKUP($B965, '[2]Official Price List'!$B$1:$N$1800, 11, FALSE), "")</f>
        <v>671436248504</v>
      </c>
      <c r="I965" s="8">
        <f>IFERROR(VLOOKUP($B965, '[2]Official Price List'!$B$1:$N$1800, 12, FALSE), "")</f>
        <v>0</v>
      </c>
    </row>
    <row r="966" spans="1:9" x14ac:dyDescent="0.25">
      <c r="A966" s="5"/>
      <c r="B966" s="1" t="str">
        <f>IF('[2]Official Price List'!B962="", "", '[2]Official Price List'!B962)</f>
        <v>OB-801-LL</v>
      </c>
      <c r="C966" s="1" t="str">
        <f>IF('[2]Official Price List'!C962="", "", '[2]Official Price List'!C962)</f>
        <v>SPECIALTY PRODUCTS</v>
      </c>
      <c r="D966" s="1" t="str">
        <f>IF('[2]Official Price List'!G962="", "", '[2]Official Price List'!G962)</f>
        <v>ICEMAKER BOX, WHITE, WITH MIP VALVE ASSEMB</v>
      </c>
      <c r="E966" s="6">
        <f>IFERROR(VLOOKUP($B966, '[2]Official Price List'!$B$1:$F$1800, IF(LEFT($A$1, 4)="West", 3, IF(LEFT($A$1,4)="East", 4, 5)), FALSE), "")</f>
        <v>27.00812193225935</v>
      </c>
      <c r="F966" s="7" t="str">
        <f>IFERROR(VLOOKUP($B966, '[2]Official Price List'!$B$1:$N$1800, 9, FALSE), "")</f>
        <v>EA</v>
      </c>
      <c r="G966" s="7">
        <f>IFERROR(IF(VLOOKUP($B966, '[2]Official Price List'!$B$1:$N$1800, 10, FALSE)=0, "", VLOOKUP($B966, '[2]Official Price List'!$B$1:$N$1800, 10, FALSE)), "")</f>
        <v>10</v>
      </c>
      <c r="H966" s="8" t="str">
        <f>IFERROR(VLOOKUP($B966, '[2]Official Price List'!$B$1:$N$1800, 11, FALSE), "")</f>
        <v>671436243127</v>
      </c>
      <c r="I966" s="8">
        <f>IFERROR(VLOOKUP($B966, '[2]Official Price List'!$B$1:$N$1800, 12, FALSE), "")</f>
        <v>0</v>
      </c>
    </row>
    <row r="967" spans="1:9" x14ac:dyDescent="0.25">
      <c r="A967" s="5"/>
      <c r="B967" s="1" t="str">
        <f>IF('[2]Official Price List'!B963="", "", '[2]Official Price List'!B963)</f>
        <v>OB-801-T-LL</v>
      </c>
      <c r="C967" s="1" t="str">
        <f>IF('[2]Official Price List'!C963="", "", '[2]Official Price List'!C963)</f>
        <v>SPECIALTY PRODUCTS</v>
      </c>
      <c r="D967" s="1" t="str">
        <f>IF('[2]Official Price List'!G963="", "", '[2]Official Price List'!G963)</f>
        <v>ICEMAKER BOX, WHITE, WITH MIP VALVE ASSEMB</v>
      </c>
      <c r="E967" s="6">
        <f>IFERROR(VLOOKUP($B967, '[2]Official Price List'!$B$1:$F$1800, IF(LEFT($A$1, 4)="West", 3, IF(LEFT($A$1,4)="East", 4, 5)), FALSE), "")</f>
        <v>27.00812193225935</v>
      </c>
      <c r="F967" s="7" t="str">
        <f>IFERROR(VLOOKUP($B967, '[2]Official Price List'!$B$1:$N$1800, 9, FALSE), "")</f>
        <v>EA</v>
      </c>
      <c r="G967" s="7">
        <f>IFERROR(IF(VLOOKUP($B967, '[2]Official Price List'!$B$1:$N$1800, 10, FALSE)=0, "", VLOOKUP($B967, '[2]Official Price List'!$B$1:$N$1800, 10, FALSE)), "")</f>
        <v>10</v>
      </c>
      <c r="H967" s="8" t="str">
        <f>IFERROR(VLOOKUP($B967, '[2]Official Price List'!$B$1:$N$1800, 11, FALSE), "")</f>
        <v>671436248412</v>
      </c>
      <c r="I967" s="8">
        <f>IFERROR(VLOOKUP($B967, '[2]Official Price List'!$B$1:$N$1800, 12, FALSE), "")</f>
        <v>0</v>
      </c>
    </row>
    <row r="968" spans="1:9" x14ac:dyDescent="0.25">
      <c r="A968" s="5"/>
      <c r="B968" s="1" t="str">
        <f>IF('[2]Official Price List'!B964="", "", '[2]Official Price List'!B964)</f>
        <v>OB-802</v>
      </c>
      <c r="C968" s="1" t="str">
        <f>IF('[2]Official Price List'!C964="", "", '[2]Official Price List'!C964)</f>
        <v>SPECIALTY PRODUCTS</v>
      </c>
      <c r="D968" s="1" t="str">
        <f>IF('[2]Official Price List'!G964="", "", '[2]Official Price List'!G964)</f>
        <v xml:space="preserve">ICEMAKER BOX, BEIGE, WITHOUT VALVE </v>
      </c>
      <c r="E968" s="6">
        <f>IFERROR(VLOOKUP($B968, '[2]Official Price List'!$B$1:$F$1800, IF(LEFT($A$1, 4)="West", 3, IF(LEFT($A$1,4)="East", 4, 5)), FALSE), "")</f>
        <v>10.387739204715134</v>
      </c>
      <c r="F968" s="7" t="str">
        <f>IFERROR(VLOOKUP($B968, '[2]Official Price List'!$B$1:$N$1800, 9, FALSE), "")</f>
        <v>EA</v>
      </c>
      <c r="G968" s="7">
        <f>IFERROR(IF(VLOOKUP($B968, '[2]Official Price List'!$B$1:$N$1800, 10, FALSE)=0, "", VLOOKUP($B968, '[2]Official Price List'!$B$1:$N$1800, 10, FALSE)), "")</f>
        <v>10</v>
      </c>
      <c r="H968" s="8" t="str">
        <f>IFERROR(VLOOKUP($B968, '[2]Official Price List'!$B$1:$N$1800, 11, FALSE), "")</f>
        <v>671436102028</v>
      </c>
      <c r="I968" s="8">
        <f>IFERROR(VLOOKUP($B968, '[2]Official Price List'!$B$1:$N$1800, 12, FALSE), "")</f>
        <v>0</v>
      </c>
    </row>
    <row r="969" spans="1:9" x14ac:dyDescent="0.25">
      <c r="A969" s="5"/>
      <c r="B969" s="1" t="str">
        <f>IF('[2]Official Price List'!B965="", "", '[2]Official Price List'!B965)</f>
        <v>OB-8020-LL</v>
      </c>
      <c r="C969" s="1" t="str">
        <f>IF('[2]Official Price List'!C965="", "", '[2]Official Price List'!C965)</f>
        <v>SPECIALTY PRODUCTS</v>
      </c>
      <c r="D969" s="1" t="str">
        <f>IF('[2]Official Price List'!G965="", "", '[2]Official Price List'!G965)</f>
        <v>ICEMAKER BOX, WHITE CPVC VALVE, ASSEMBLED MINI, LOW LEAD</v>
      </c>
      <c r="E969" s="6">
        <f>IFERROR(VLOOKUP($B969, '[2]Official Price List'!$B$1:$F$1800, IF(LEFT($A$1, 4)="West", 3, IF(LEFT($A$1,4)="East", 4, 5)), FALSE), "")</f>
        <v>28.306589332848741</v>
      </c>
      <c r="F969" s="7" t="str">
        <f>IFERROR(VLOOKUP($B969, '[2]Official Price List'!$B$1:$N$1800, 9, FALSE), "")</f>
        <v>EA</v>
      </c>
      <c r="G969" s="7">
        <f>IFERROR(IF(VLOOKUP($B969, '[2]Official Price List'!$B$1:$N$1800, 10, FALSE)=0, "", VLOOKUP($B969, '[2]Official Price List'!$B$1:$N$1800, 10, FALSE)), "")</f>
        <v>10</v>
      </c>
      <c r="H969" s="8" t="str">
        <f>IFERROR(VLOOKUP($B969, '[2]Official Price List'!$B$1:$N$1800, 11, FALSE), "")</f>
        <v>671436007866</v>
      </c>
      <c r="I969" s="8">
        <f>IFERROR(VLOOKUP($B969, '[2]Official Price List'!$B$1:$N$1800, 12, FALSE), "")</f>
        <v>0</v>
      </c>
    </row>
    <row r="970" spans="1:9" x14ac:dyDescent="0.25">
      <c r="A970" s="5"/>
      <c r="B970" s="1" t="str">
        <f>IF('[2]Official Price List'!B966="", "", '[2]Official Price List'!B966)</f>
        <v>OB-8020-T-LL</v>
      </c>
      <c r="C970" s="1" t="str">
        <f>IF('[2]Official Price List'!C966="", "", '[2]Official Price List'!C966)</f>
        <v>SPECIALTY PRODUCTS</v>
      </c>
      <c r="D970" s="1" t="str">
        <f>IF('[2]Official Price List'!G966="", "", '[2]Official Price List'!G966)</f>
        <v>ICEMAKER BOX, WHITE CPVC VALVE, ASSEMBLED MINI, T.P., LOW LEAD</v>
      </c>
      <c r="E970" s="6">
        <f>IFERROR(VLOOKUP($B970, '[2]Official Price List'!$B$1:$F$1800, IF(LEFT($A$1, 4)="West", 3, IF(LEFT($A$1,4)="East", 4, 5)), FALSE), "")</f>
        <v>28.306589332848741</v>
      </c>
      <c r="F970" s="7" t="str">
        <f>IFERROR(VLOOKUP($B970, '[2]Official Price List'!$B$1:$N$1800, 9, FALSE), "")</f>
        <v>EA</v>
      </c>
      <c r="G970" s="7">
        <f>IFERROR(IF(VLOOKUP($B970, '[2]Official Price List'!$B$1:$N$1800, 10, FALSE)=0, "", VLOOKUP($B970, '[2]Official Price List'!$B$1:$N$1800, 10, FALSE)), "")</f>
        <v>10</v>
      </c>
      <c r="H970" s="8" t="str">
        <f>IFERROR(VLOOKUP($B970, '[2]Official Price List'!$B$1:$N$1800, 11, FALSE), "")</f>
        <v>671436012907</v>
      </c>
      <c r="I970" s="8">
        <f>IFERROR(VLOOKUP($B970, '[2]Official Price List'!$B$1:$N$1800, 12, FALSE), "")</f>
        <v>0</v>
      </c>
    </row>
    <row r="971" spans="1:9" x14ac:dyDescent="0.25">
      <c r="A971" s="5"/>
      <c r="B971" s="1" t="str">
        <f>IF('[2]Official Price List'!B967="", "", '[2]Official Price List'!B967)</f>
        <v>OB-803</v>
      </c>
      <c r="C971" s="1" t="str">
        <f>IF('[2]Official Price List'!C967="", "", '[2]Official Price List'!C967)</f>
        <v>SPECIALTY PRODUCTS</v>
      </c>
      <c r="D971" s="1" t="str">
        <f>IF('[2]Official Price List'!G967="", "", '[2]Official Price List'!G967)</f>
        <v xml:space="preserve">ICEMAKER BOX, WHITE, WITHOUT VALVE </v>
      </c>
      <c r="E971" s="6">
        <f>IFERROR(VLOOKUP($B971, '[2]Official Price List'!$B$1:$F$1800, IF(LEFT($A$1, 4)="West", 3, IF(LEFT($A$1,4)="East", 4, 5)), FALSE), "")</f>
        <v>10.387739204715134</v>
      </c>
      <c r="F971" s="7" t="str">
        <f>IFERROR(VLOOKUP($B971, '[2]Official Price List'!$B$1:$N$1800, 9, FALSE), "")</f>
        <v>EA</v>
      </c>
      <c r="G971" s="7">
        <f>IFERROR(IF(VLOOKUP($B971, '[2]Official Price List'!$B$1:$N$1800, 10, FALSE)=0, "", VLOOKUP($B971, '[2]Official Price List'!$B$1:$N$1800, 10, FALSE)), "")</f>
        <v>10</v>
      </c>
      <c r="H971" s="8" t="str">
        <f>IFERROR(VLOOKUP($B971, '[2]Official Price List'!$B$1:$N$1800, 11, FALSE), "")</f>
        <v>671436102035</v>
      </c>
      <c r="I971" s="8">
        <f>IFERROR(VLOOKUP($B971, '[2]Official Price List'!$B$1:$N$1800, 12, FALSE), "")</f>
        <v>0</v>
      </c>
    </row>
    <row r="972" spans="1:9" x14ac:dyDescent="0.25">
      <c r="A972" s="5"/>
      <c r="B972" s="1" t="str">
        <f>IF('[2]Official Price List'!B968="", "", '[2]Official Price List'!B968)</f>
        <v>OB-8030-LL</v>
      </c>
      <c r="C972" s="1" t="str">
        <f>IF('[2]Official Price List'!C968="", "", '[2]Official Price List'!C968)</f>
        <v>SPECIALTY PRODUCTS</v>
      </c>
      <c r="D972" s="1" t="str">
        <f>IF('[2]Official Price List'!G968="", "", '[2]Official Price List'!G968)</f>
        <v>ICEMAKER BOX, WHITE 1/2" PEX X 1/4" COMP VALV ASSEMBLED, MINI,LOW LEAD</v>
      </c>
      <c r="E972" s="6">
        <f>IFERROR(VLOOKUP($B972, '[2]Official Price List'!$B$1:$F$1800, IF(LEFT($A$1, 4)="West", 3, IF(LEFT($A$1,4)="East", 4, 5)), FALSE), "")</f>
        <v>29.605056733438129</v>
      </c>
      <c r="F972" s="7" t="str">
        <f>IFERROR(VLOOKUP($B972, '[2]Official Price List'!$B$1:$N$1800, 9, FALSE), "")</f>
        <v>EA</v>
      </c>
      <c r="G972" s="7">
        <f>IFERROR(IF(VLOOKUP($B972, '[2]Official Price List'!$B$1:$N$1800, 10, FALSE)=0, "", VLOOKUP($B972, '[2]Official Price List'!$B$1:$N$1800, 10, FALSE)), "")</f>
        <v>10</v>
      </c>
      <c r="H972" s="8" t="str">
        <f>IFERROR(VLOOKUP($B972, '[2]Official Price List'!$B$1:$N$1800, 11, FALSE), "")</f>
        <v>671436012488</v>
      </c>
      <c r="I972" s="8">
        <f>IFERROR(VLOOKUP($B972, '[2]Official Price List'!$B$1:$N$1800, 12, FALSE), "")</f>
        <v>0</v>
      </c>
    </row>
    <row r="973" spans="1:9" x14ac:dyDescent="0.25">
      <c r="A973" s="5"/>
      <c r="B973" s="1" t="str">
        <f>IF('[2]Official Price List'!B969="", "", '[2]Official Price List'!B969)</f>
        <v>OB-8030-T-LL</v>
      </c>
      <c r="C973" s="1" t="str">
        <f>IF('[2]Official Price List'!C969="", "", '[2]Official Price List'!C969)</f>
        <v>SPECIALTY PRODUCTS</v>
      </c>
      <c r="D973" s="1" t="str">
        <f>IF('[2]Official Price List'!G969="", "", '[2]Official Price List'!G969)</f>
        <v>ICEMAKER BOX, WHITE, 1/2" PEX X 1/4" COMP VALV ASSEMBLED, MINI, T.P. LOW LEAD</v>
      </c>
      <c r="E973" s="6">
        <f>IFERROR(VLOOKUP($B973, '[2]Official Price List'!$B$1:$F$1800, IF(LEFT($A$1, 4)="West", 3, IF(LEFT($A$1,4)="East", 4, 5)), FALSE), "")</f>
        <v>29.605056733438129</v>
      </c>
      <c r="F973" s="7" t="str">
        <f>IFERROR(VLOOKUP($B973, '[2]Official Price List'!$B$1:$N$1800, 9, FALSE), "")</f>
        <v>EA</v>
      </c>
      <c r="G973" s="7">
        <f>IFERROR(IF(VLOOKUP($B973, '[2]Official Price List'!$B$1:$N$1800, 10, FALSE)=0, "", VLOOKUP($B973, '[2]Official Price List'!$B$1:$N$1800, 10, FALSE)), "")</f>
        <v>1</v>
      </c>
      <c r="H973" s="8" t="str">
        <f>IFERROR(VLOOKUP($B973, '[2]Official Price List'!$B$1:$N$1800, 11, FALSE), "")</f>
        <v>671436012938</v>
      </c>
      <c r="I973" s="8">
        <f>IFERROR(VLOOKUP($B973, '[2]Official Price List'!$B$1:$N$1800, 12, FALSE), "")</f>
        <v>0</v>
      </c>
    </row>
    <row r="974" spans="1:9" x14ac:dyDescent="0.25">
      <c r="A974" s="5"/>
      <c r="B974" s="1" t="str">
        <f>IF('[2]Official Price List'!B970="", "", '[2]Official Price List'!B970)</f>
        <v>OB-8031-LL</v>
      </c>
      <c r="C974" s="1" t="str">
        <f>IF('[2]Official Price List'!C970="", "", '[2]Official Price List'!C970)</f>
        <v>SPECIALTY PRODUCTS</v>
      </c>
      <c r="D974" s="1" t="str">
        <f>IF('[2]Official Price List'!G970="", "", '[2]Official Price List'!G970)</f>
        <v>ICEMAKER BOX, WHITE 3/8" PEX X 1/4" COMP VALV ASSEMBLED, MINI,LOW LEAD</v>
      </c>
      <c r="E974" s="6">
        <f>IFERROR(VLOOKUP($B974, '[2]Official Price List'!$B$1:$F$1800, IF(LEFT($A$1, 4)="West", 3, IF(LEFT($A$1,4)="East", 4, 5)), FALSE), "")</f>
        <v>29.605056733438129</v>
      </c>
      <c r="F974" s="7" t="str">
        <f>IFERROR(VLOOKUP($B974, '[2]Official Price List'!$B$1:$N$1800, 9, FALSE), "")</f>
        <v>EA</v>
      </c>
      <c r="G974" s="7">
        <f>IFERROR(IF(VLOOKUP($B974, '[2]Official Price List'!$B$1:$N$1800, 10, FALSE)=0, "", VLOOKUP($B974, '[2]Official Price List'!$B$1:$N$1800, 10, FALSE)), "")</f>
        <v>10</v>
      </c>
      <c r="H974" s="8" t="str">
        <f>IFERROR(VLOOKUP($B974, '[2]Official Price List'!$B$1:$N$1800, 11, FALSE), "")</f>
        <v>671436012532</v>
      </c>
      <c r="I974" s="8">
        <f>IFERROR(VLOOKUP($B974, '[2]Official Price List'!$B$1:$N$1800, 12, FALSE), "")</f>
        <v>0</v>
      </c>
    </row>
    <row r="975" spans="1:9" x14ac:dyDescent="0.25">
      <c r="A975" s="5"/>
      <c r="B975" s="1" t="str">
        <f>IF('[2]Official Price List'!B971="", "", '[2]Official Price List'!B971)</f>
        <v>OB-803-T</v>
      </c>
      <c r="C975" s="1" t="str">
        <f>IF('[2]Official Price List'!C971="", "", '[2]Official Price List'!C971)</f>
        <v>SPECIALTY PRODUCTS</v>
      </c>
      <c r="D975" s="1" t="str">
        <f>IF('[2]Official Price List'!G971="", "", '[2]Official Price List'!G971)</f>
        <v xml:space="preserve">ICEMAKER BOX, WHITE, WITHOUT VALVE </v>
      </c>
      <c r="E975" s="6">
        <f>IFERROR(VLOOKUP($B975, '[2]Official Price List'!$B$1:$F$1800, IF(LEFT($A$1, 4)="West", 3, IF(LEFT($A$1,4)="East", 4, 5)), FALSE), "")</f>
        <v>10.387739204715134</v>
      </c>
      <c r="F975" s="7" t="str">
        <f>IFERROR(VLOOKUP($B975, '[2]Official Price List'!$B$1:$N$1800, 9, FALSE), "")</f>
        <v>EA</v>
      </c>
      <c r="G975" s="7">
        <f>IFERROR(IF(VLOOKUP($B975, '[2]Official Price List'!$B$1:$N$1800, 10, FALSE)=0, "", VLOOKUP($B975, '[2]Official Price List'!$B$1:$N$1800, 10, FALSE)), "")</f>
        <v>10</v>
      </c>
      <c r="H975" s="8" t="str">
        <f>IFERROR(VLOOKUP($B975, '[2]Official Price List'!$B$1:$N$1800, 11, FALSE), "")</f>
        <v>671436230868</v>
      </c>
      <c r="I975" s="8">
        <f>IFERROR(VLOOKUP($B975, '[2]Official Price List'!$B$1:$N$1800, 12, FALSE), "")</f>
        <v>0</v>
      </c>
    </row>
    <row r="976" spans="1:9" x14ac:dyDescent="0.25">
      <c r="A976" s="5"/>
      <c r="B976" s="1" t="str">
        <f>IF('[2]Official Price List'!B972="", "", '[2]Official Price List'!B972)</f>
        <v>OB-8040</v>
      </c>
      <c r="C976" s="1" t="str">
        <f>IF('[2]Official Price List'!C972="", "", '[2]Official Price List'!C972)</f>
        <v>SPECIALTY PRODUCTS</v>
      </c>
      <c r="D976" s="1" t="str">
        <f>IF('[2]Official Price List'!G972="", "", '[2]Official Price List'!G972)</f>
        <v>ICEMAKER BOX, WHITE WIRSBO VALVE,ASSEMBLED MINI</v>
      </c>
      <c r="E976" s="6">
        <f>IFERROR(VLOOKUP($B976, '[2]Official Price List'!$B$1:$F$1800, IF(LEFT($A$1, 4)="West", 3, IF(LEFT($A$1,4)="East", 4, 5)), FALSE), "")</f>
        <v>15.581608807072703</v>
      </c>
      <c r="F976" s="7" t="str">
        <f>IFERROR(VLOOKUP($B976, '[2]Official Price List'!$B$1:$N$1800, 9, FALSE), "")</f>
        <v>EA</v>
      </c>
      <c r="G976" s="7">
        <f>IFERROR(IF(VLOOKUP($B976, '[2]Official Price List'!$B$1:$N$1800, 10, FALSE)=0, "", VLOOKUP($B976, '[2]Official Price List'!$B$1:$N$1800, 10, FALSE)), "")</f>
        <v>10</v>
      </c>
      <c r="H976" s="8" t="str">
        <f>IFERROR(VLOOKUP($B976, '[2]Official Price List'!$B$1:$N$1800, 11, FALSE), "")</f>
        <v>00671436226427</v>
      </c>
      <c r="I976" s="8">
        <f>IFERROR(VLOOKUP($B976, '[2]Official Price List'!$B$1:$N$1800, 12, FALSE), "")</f>
        <v>0</v>
      </c>
    </row>
    <row r="977" spans="1:9" x14ac:dyDescent="0.25">
      <c r="A977" s="5"/>
      <c r="B977" s="1" t="str">
        <f>IF('[2]Official Price List'!B973="", "", '[2]Official Price List'!B973)</f>
        <v>OB-8040-LL</v>
      </c>
      <c r="C977" s="1" t="str">
        <f>IF('[2]Official Price List'!C973="", "", '[2]Official Price List'!C973)</f>
        <v>SPECIALTY PRODUCTS</v>
      </c>
      <c r="D977" s="1" t="str">
        <f>IF('[2]Official Price List'!G973="", "", '[2]Official Price List'!G973)</f>
        <v>ICEMAKER BOX, WHITE WIRSBO VALVE,ASSEMBLED MINI,LOW LEAD</v>
      </c>
      <c r="E977" s="6">
        <f>IFERROR(VLOOKUP($B977, '[2]Official Price List'!$B$1:$F$1800, IF(LEFT($A$1, 4)="West", 3, IF(LEFT($A$1,4)="East", 4, 5)), FALSE), "")</f>
        <v>25.709654531669958</v>
      </c>
      <c r="F977" s="7" t="str">
        <f>IFERROR(VLOOKUP($B977, '[2]Official Price List'!$B$1:$N$1800, 9, FALSE), "")</f>
        <v>EA</v>
      </c>
      <c r="G977" s="7">
        <f>IFERROR(IF(VLOOKUP($B977, '[2]Official Price List'!$B$1:$N$1800, 10, FALSE)=0, "", VLOOKUP($B977, '[2]Official Price List'!$B$1:$N$1800, 10, FALSE)), "")</f>
        <v>10</v>
      </c>
      <c r="H977" s="8" t="str">
        <f>IFERROR(VLOOKUP($B977, '[2]Official Price List'!$B$1:$N$1800, 11, FALSE), "")</f>
        <v>671436012495</v>
      </c>
      <c r="I977" s="8">
        <f>IFERROR(VLOOKUP($B977, '[2]Official Price List'!$B$1:$N$1800, 12, FALSE), "")</f>
        <v>0</v>
      </c>
    </row>
    <row r="978" spans="1:9" x14ac:dyDescent="0.25">
      <c r="A978" s="5"/>
      <c r="B978" s="1" t="str">
        <f>IF('[2]Official Price List'!B974="", "", '[2]Official Price List'!B974)</f>
        <v>OB-8040-T-LL</v>
      </c>
      <c r="C978" s="1" t="str">
        <f>IF('[2]Official Price List'!C974="", "", '[2]Official Price List'!C974)</f>
        <v>SPECIALTY PRODUCTS</v>
      </c>
      <c r="D978" s="1" t="str">
        <f>IF('[2]Official Price List'!G974="", "", '[2]Official Price List'!G974)</f>
        <v>ICEMAKER BOX, WHITE WIRSBO VALVE,ASSEMBLED MINI, T.P., LOW LEAD</v>
      </c>
      <c r="E978" s="6">
        <f>IFERROR(VLOOKUP($B978, '[2]Official Price List'!$B$1:$F$1800, IF(LEFT($A$1, 4)="West", 3, IF(LEFT($A$1,4)="East", 4, 5)), FALSE), "")</f>
        <v>25.709654531669958</v>
      </c>
      <c r="F978" s="7" t="str">
        <f>IFERROR(VLOOKUP($B978, '[2]Official Price List'!$B$1:$N$1800, 9, FALSE), "")</f>
        <v>EA</v>
      </c>
      <c r="G978" s="7">
        <f>IFERROR(IF(VLOOKUP($B978, '[2]Official Price List'!$B$1:$N$1800, 10, FALSE)=0, "", VLOOKUP($B978, '[2]Official Price List'!$B$1:$N$1800, 10, FALSE)), "")</f>
        <v>10</v>
      </c>
      <c r="H978" s="8" t="str">
        <f>IFERROR(VLOOKUP($B978, '[2]Official Price List'!$B$1:$N$1800, 11, FALSE), "")</f>
        <v>671436012952</v>
      </c>
      <c r="I978" s="8">
        <f>IFERROR(VLOOKUP($B978, '[2]Official Price List'!$B$1:$N$1800, 12, FALSE), "")</f>
        <v>0</v>
      </c>
    </row>
    <row r="979" spans="1:9" x14ac:dyDescent="0.25">
      <c r="A979" s="5"/>
      <c r="B979" s="1" t="str">
        <f>IF('[2]Official Price List'!B975="", "", '[2]Official Price List'!B975)</f>
        <v>OB-8050-LL</v>
      </c>
      <c r="C979" s="1" t="str">
        <f>IF('[2]Official Price List'!C975="", "", '[2]Official Price List'!C975)</f>
        <v>SPECIALTY PRODUCTS</v>
      </c>
      <c r="D979" s="1" t="str">
        <f>IF('[2]Official Price List'!G975="", "", '[2]Official Price List'!G975)</f>
        <v>ICEMAKER BOX, WHITE, REHAU VALVE,LOW LEAD</v>
      </c>
      <c r="E979" s="6">
        <f>IFERROR(VLOOKUP($B979, '[2]Official Price List'!$B$1:$F$1800, IF(LEFT($A$1, 4)="West", 3, IF(LEFT($A$1,4)="East", 4, 5)), FALSE), "")</f>
        <v>29.05190962078705</v>
      </c>
      <c r="F979" s="7" t="str">
        <f>IFERROR(VLOOKUP($B979, '[2]Official Price List'!$B$1:$N$1800, 9, FALSE), "")</f>
        <v>EA</v>
      </c>
      <c r="G979" s="7">
        <f>IFERROR(IF(VLOOKUP($B979, '[2]Official Price List'!$B$1:$N$1800, 10, FALSE)=0, "", VLOOKUP($B979, '[2]Official Price List'!$B$1:$N$1800, 10, FALSE)), "")</f>
        <v>10</v>
      </c>
      <c r="H979" s="8" t="str">
        <f>IFERROR(VLOOKUP($B979, '[2]Official Price List'!$B$1:$N$1800, 11, FALSE), "")</f>
        <v>00671436226441</v>
      </c>
      <c r="I979" s="8">
        <f>IFERROR(VLOOKUP($B979, '[2]Official Price List'!$B$1:$N$1800, 12, FALSE), "")</f>
        <v>0</v>
      </c>
    </row>
    <row r="980" spans="1:9" x14ac:dyDescent="0.25">
      <c r="A980" s="5"/>
      <c r="B980" s="1" t="str">
        <f>IF('[2]Official Price List'!B976="", "", '[2]Official Price List'!B976)</f>
        <v>OB-8070-LL</v>
      </c>
      <c r="C980" s="1" t="str">
        <f>IF('[2]Official Price List'!C976="", "", '[2]Official Price List'!C976)</f>
        <v>SPECIALTY PRODUCTS</v>
      </c>
      <c r="D980" s="1" t="str">
        <f>IF('[2]Official Price List'!G976="", "", '[2]Official Price List'!G976)</f>
        <v>ICEMAKER BOX, WHITE, VIEGA VALVE,LOW LEAD</v>
      </c>
      <c r="E980" s="6">
        <f>IFERROR(VLOOKUP($B980, '[2]Official Price List'!$B$1:$F$1800, IF(LEFT($A$1, 4)="West", 3, IF(LEFT($A$1,4)="East", 4, 5)), FALSE), "")</f>
        <v>33.760152415324193</v>
      </c>
      <c r="F980" s="7" t="str">
        <f>IFERROR(VLOOKUP($B980, '[2]Official Price List'!$B$1:$N$1800, 9, FALSE), "")</f>
        <v>EA</v>
      </c>
      <c r="G980" s="7">
        <f>IFERROR(IF(VLOOKUP($B980, '[2]Official Price List'!$B$1:$N$1800, 10, FALSE)=0, "", VLOOKUP($B980, '[2]Official Price List'!$B$1:$N$1800, 10, FALSE)), "")</f>
        <v>10</v>
      </c>
      <c r="H980" s="8" t="str">
        <f>IFERROR(VLOOKUP($B980, '[2]Official Price List'!$B$1:$N$1800, 11, FALSE), "")</f>
        <v>671436012501</v>
      </c>
      <c r="I980" s="8">
        <f>IFERROR(VLOOKUP($B980, '[2]Official Price List'!$B$1:$N$1800, 12, FALSE), "")</f>
        <v>0</v>
      </c>
    </row>
    <row r="981" spans="1:9" x14ac:dyDescent="0.25">
      <c r="A981" s="5"/>
      <c r="B981" s="1" t="str">
        <f>IF('[2]Official Price List'!B977="", "", '[2]Official Price List'!B977)</f>
        <v>OB-807-LL</v>
      </c>
      <c r="C981" s="1" t="str">
        <f>IF('[2]Official Price List'!C977="", "", '[2]Official Price List'!C977)</f>
        <v>SPECIALTY PRODUCTS</v>
      </c>
      <c r="D981" s="1" t="str">
        <f>IF('[2]Official Price List'!G977="", "", '[2]Official Price List'!G977)</f>
        <v>ICEMAKER BOX, WHITE WITH CPVC VALVE ASSEMB, LOW LEAD</v>
      </c>
      <c r="E981" s="6">
        <f>IFERROR(VLOOKUP($B981, '[2]Official Price List'!$B$1:$F$1800, IF(LEFT($A$1, 4)="West", 3, IF(LEFT($A$1,4)="East", 4, 5)), FALSE), "")</f>
        <v>23.632106690726925</v>
      </c>
      <c r="F981" s="7" t="str">
        <f>IFERROR(VLOOKUP($B981, '[2]Official Price List'!$B$1:$N$1800, 9, FALSE), "")</f>
        <v>EA</v>
      </c>
      <c r="G981" s="7">
        <f>IFERROR(IF(VLOOKUP($B981, '[2]Official Price List'!$B$1:$N$1800, 10, FALSE)=0, "", VLOOKUP($B981, '[2]Official Price List'!$B$1:$N$1800, 10, FALSE)), "")</f>
        <v>10</v>
      </c>
      <c r="H981" s="8" t="str">
        <f>IFERROR(VLOOKUP($B981, '[2]Official Price List'!$B$1:$N$1800, 11, FALSE), "")</f>
        <v>671436007828</v>
      </c>
      <c r="I981" s="8">
        <f>IFERROR(VLOOKUP($B981, '[2]Official Price List'!$B$1:$N$1800, 12, FALSE), "")</f>
        <v>0</v>
      </c>
    </row>
    <row r="982" spans="1:9" x14ac:dyDescent="0.25">
      <c r="A982" s="5"/>
      <c r="B982" s="1" t="str">
        <f>IF('[2]Official Price List'!B978="", "", '[2]Official Price List'!B978)</f>
        <v>OB-807-T-LL</v>
      </c>
      <c r="C982" s="1" t="str">
        <f>IF('[2]Official Price List'!C978="", "", '[2]Official Price List'!C978)</f>
        <v>SPECIALTY PRODUCTS</v>
      </c>
      <c r="D982" s="1" t="str">
        <f>IF('[2]Official Price List'!G978="", "", '[2]Official Price List'!G978)</f>
        <v>ICEMAKER BOX, WHITE WITH CPVC VALVE ASSEMB,LOW LEAD, T.P.</v>
      </c>
      <c r="E982" s="6">
        <f>IFERROR(VLOOKUP($B982, '[2]Official Price List'!$B$1:$F$1800, IF(LEFT($A$1, 4)="West", 3, IF(LEFT($A$1,4)="East", 4, 5)), FALSE), "")</f>
        <v>23.632106690726925</v>
      </c>
      <c r="F982" s="7" t="str">
        <f>IFERROR(VLOOKUP($B982, '[2]Official Price List'!$B$1:$N$1800, 9, FALSE), "")</f>
        <v>EA</v>
      </c>
      <c r="G982" s="7">
        <f>IFERROR(IF(VLOOKUP($B982, '[2]Official Price List'!$B$1:$N$1800, 10, FALSE)=0, "", VLOOKUP($B982, '[2]Official Price List'!$B$1:$N$1800, 10, FALSE)), "")</f>
        <v>10</v>
      </c>
      <c r="H982" s="8" t="str">
        <f>IFERROR(VLOOKUP($B982, '[2]Official Price List'!$B$1:$N$1800, 11, FALSE), "")</f>
        <v>671436012549</v>
      </c>
      <c r="I982" s="8">
        <f>IFERROR(VLOOKUP($B982, '[2]Official Price List'!$B$1:$N$1800, 12, FALSE), "")</f>
        <v>0</v>
      </c>
    </row>
    <row r="983" spans="1:9" x14ac:dyDescent="0.25">
      <c r="A983" s="5"/>
      <c r="B983" s="1" t="str">
        <f>IF('[2]Official Price List'!B979="", "", '[2]Official Price List'!B979)</f>
        <v>OB-810-LL</v>
      </c>
      <c r="C983" s="1" t="str">
        <f>IF('[2]Official Price List'!C979="", "", '[2]Official Price List'!C979)</f>
        <v>SPECIALTY PRODUCTS</v>
      </c>
      <c r="D983" s="1" t="str">
        <f>IF('[2]Official Price List'!G979="", "", '[2]Official Price List'!G979)</f>
        <v>ICEMAKER BOX, WHITE 3/8" PEX, 1/4" COMP ASSEMB,LOW LEAD</v>
      </c>
      <c r="E983" s="6">
        <f>IFERROR(VLOOKUP($B983, '[2]Official Price List'!$B$1:$F$1800, IF(LEFT($A$1, 4)="West", 3, IF(LEFT($A$1,4)="East", 4, 5)), FALSE), "")</f>
        <v>26.229041491905715</v>
      </c>
      <c r="F983" s="7" t="str">
        <f>IFERROR(VLOOKUP($B983, '[2]Official Price List'!$B$1:$N$1800, 9, FALSE), "")</f>
        <v>EA</v>
      </c>
      <c r="G983" s="7">
        <f>IFERROR(IF(VLOOKUP($B983, '[2]Official Price List'!$B$1:$N$1800, 10, FALSE)=0, "", VLOOKUP($B983, '[2]Official Price List'!$B$1:$N$1800, 10, FALSE)), "")</f>
        <v>10</v>
      </c>
      <c r="H983" s="8" t="str">
        <f>IFERROR(VLOOKUP($B983, '[2]Official Price List'!$B$1:$N$1800, 11, FALSE), "")</f>
        <v>671436012570</v>
      </c>
      <c r="I983" s="8">
        <f>IFERROR(VLOOKUP($B983, '[2]Official Price List'!$B$1:$N$1800, 12, FALSE), "")</f>
        <v>0</v>
      </c>
    </row>
    <row r="984" spans="1:9" x14ac:dyDescent="0.25">
      <c r="A984" s="5"/>
      <c r="B984" s="1" t="str">
        <f>IF('[2]Official Price List'!B980="", "", '[2]Official Price List'!B980)</f>
        <v>OB-810-T-LL</v>
      </c>
      <c r="C984" s="1" t="str">
        <f>IF('[2]Official Price List'!C980="", "", '[2]Official Price List'!C980)</f>
        <v>SPECIALTY PRODUCTS</v>
      </c>
      <c r="D984" s="1" t="str">
        <f>IF('[2]Official Price List'!G980="", "", '[2]Official Price List'!G980)</f>
        <v>ICEMAKER BOX, WHITE 3/8" PEX X 1/4" COMP TRACT PACK, T.P., LOW LEAD</v>
      </c>
      <c r="E984" s="6">
        <f>IFERROR(VLOOKUP($B984, '[2]Official Price List'!$B$1:$F$1800, IF(LEFT($A$1, 4)="West", 3, IF(LEFT($A$1,4)="East", 4, 5)), FALSE), "")</f>
        <v>26.229041491905715</v>
      </c>
      <c r="F984" s="7" t="str">
        <f>IFERROR(VLOOKUP($B984, '[2]Official Price List'!$B$1:$N$1800, 9, FALSE), "")</f>
        <v>EA</v>
      </c>
      <c r="G984" s="7">
        <f>IFERROR(IF(VLOOKUP($B984, '[2]Official Price List'!$B$1:$N$1800, 10, FALSE)=0, "", VLOOKUP($B984, '[2]Official Price List'!$B$1:$N$1800, 10, FALSE)), "")</f>
        <v>10</v>
      </c>
      <c r="H984" s="8" t="str">
        <f>IFERROR(VLOOKUP($B984, '[2]Official Price List'!$B$1:$N$1800, 11, FALSE), "")</f>
        <v>671436012976</v>
      </c>
      <c r="I984" s="8">
        <f>IFERROR(VLOOKUP($B984, '[2]Official Price List'!$B$1:$N$1800, 12, FALSE), "")</f>
        <v>0</v>
      </c>
    </row>
    <row r="985" spans="1:9" x14ac:dyDescent="0.25">
      <c r="A985" s="5"/>
      <c r="B985" s="1" t="str">
        <f>IF('[2]Official Price List'!B981="", "", '[2]Official Price List'!B981)</f>
        <v>OB-8110-LL</v>
      </c>
      <c r="C985" s="1" t="str">
        <f>IF('[2]Official Price List'!C981="", "", '[2]Official Price List'!C981)</f>
        <v>SPECIALTY PRODUCTS</v>
      </c>
      <c r="D985" s="1" t="str">
        <f>IF('[2]Official Price List'!G981="", "", '[2]Official Price List'!G981)</f>
        <v>ICEMAKER BOX, WHITE MIP VALVE,W/H ARRESTER ASSEMBLED, MINI</v>
      </c>
      <c r="E985" s="6">
        <f>IFERROR(VLOOKUP($B985, '[2]Official Price List'!$B$1:$F$1800, IF(LEFT($A$1, 4)="West", 3, IF(LEFT($A$1,4)="East", 4, 5)), FALSE), "")</f>
        <v>47.783600341689606</v>
      </c>
      <c r="F985" s="7" t="str">
        <f>IFERROR(VLOOKUP($B985, '[2]Official Price List'!$B$1:$N$1800, 9, FALSE), "")</f>
        <v>EA</v>
      </c>
      <c r="G985" s="7">
        <f>IFERROR(IF(VLOOKUP($B985, '[2]Official Price List'!$B$1:$N$1800, 10, FALSE)=0, "", VLOOKUP($B985, '[2]Official Price List'!$B$1:$N$1800, 10, FALSE)), "")</f>
        <v>10</v>
      </c>
      <c r="H985" s="8" t="str">
        <f>IFERROR(VLOOKUP($B985, '[2]Official Price List'!$B$1:$N$1800, 11, FALSE), "")</f>
        <v>671436248511</v>
      </c>
      <c r="I985" s="8">
        <f>IFERROR(VLOOKUP($B985, '[2]Official Price List'!$B$1:$N$1800, 12, FALSE), "")</f>
        <v>0</v>
      </c>
    </row>
    <row r="986" spans="1:9" x14ac:dyDescent="0.25">
      <c r="A986" s="5"/>
      <c r="B986" s="1" t="str">
        <f>IF('[2]Official Price List'!B982="", "", '[2]Official Price List'!B982)</f>
        <v>OB-811-LL</v>
      </c>
      <c r="C986" s="1" t="str">
        <f>IF('[2]Official Price List'!C982="", "", '[2]Official Price List'!C982)</f>
        <v>SPECIALTY PRODUCTS</v>
      </c>
      <c r="D986" s="1" t="str">
        <f>IF('[2]Official Price List'!G982="", "", '[2]Official Price List'!G982)</f>
        <v>ICEMAKER BOX, WHITE WITH 1/2"PEX X 1/4"COMP VALVE, ASSEMB</v>
      </c>
      <c r="E986" s="6">
        <f>IFERROR(VLOOKUP($B986, '[2]Official Price List'!$B$1:$F$1800, IF(LEFT($A$1, 4)="West", 3, IF(LEFT($A$1,4)="East", 4, 5)), FALSE), "")</f>
        <v>24.411187131080563</v>
      </c>
      <c r="F986" s="7" t="str">
        <f>IFERROR(VLOOKUP($B986, '[2]Official Price List'!$B$1:$N$1800, 9, FALSE), "")</f>
        <v>EA</v>
      </c>
      <c r="G986" s="7">
        <f>IFERROR(IF(VLOOKUP($B986, '[2]Official Price List'!$B$1:$N$1800, 10, FALSE)=0, "", VLOOKUP($B986, '[2]Official Price List'!$B$1:$N$1800, 10, FALSE)), "")</f>
        <v>10</v>
      </c>
      <c r="H986" s="8" t="str">
        <f>IFERROR(VLOOKUP($B986, '[2]Official Price List'!$B$1:$N$1800, 11, FALSE), "")</f>
        <v>671436248931</v>
      </c>
      <c r="I986" s="8">
        <f>IFERROR(VLOOKUP($B986, '[2]Official Price List'!$B$1:$N$1800, 12, FALSE), "")</f>
        <v>0</v>
      </c>
    </row>
    <row r="987" spans="1:9" x14ac:dyDescent="0.25">
      <c r="A987" s="5"/>
      <c r="B987" s="1" t="str">
        <f>IF('[2]Official Price List'!B983="", "", '[2]Official Price List'!B983)</f>
        <v>OB-811-LL-W</v>
      </c>
      <c r="C987" s="1" t="str">
        <f>IF('[2]Official Price List'!C983="", "", '[2]Official Price List'!C983)</f>
        <v>SPECIALTY PRODUCTS</v>
      </c>
      <c r="D987" s="1" t="str">
        <f>IF('[2]Official Price List'!G983="", "", '[2]Official Price List'!G983)</f>
        <v>ICEMAKER BOX, WHITE WITH 1/2"PEX X 1/4"COMP VALVE, ASSEMB. LOW LEAD</v>
      </c>
      <c r="E987" s="6">
        <f>IFERROR(VLOOKUP($B987, '[2]Official Price List'!$B$1:$F$1800, IF(LEFT($A$1, 4)="West", 3, IF(LEFT($A$1,4)="East", 4, 5)), FALSE), "")</f>
        <v>24.411187131080563</v>
      </c>
      <c r="F987" s="7" t="str">
        <f>IFERROR(VLOOKUP($B987, '[2]Official Price List'!$B$1:$N$1800, 9, FALSE), "")</f>
        <v>EA</v>
      </c>
      <c r="G987" s="7">
        <f>IFERROR(IF(VLOOKUP($B987, '[2]Official Price List'!$B$1:$N$1800, 10, FALSE)=0, "", VLOOKUP($B987, '[2]Official Price List'!$B$1:$N$1800, 10, FALSE)), "")</f>
        <v>10</v>
      </c>
      <c r="H987" s="8" t="str">
        <f>IFERROR(VLOOKUP($B987, '[2]Official Price List'!$B$1:$N$1800, 11, FALSE), "")</f>
        <v>671436012204</v>
      </c>
      <c r="I987" s="8">
        <f>IFERROR(VLOOKUP($B987, '[2]Official Price List'!$B$1:$N$1800, 12, FALSE), "")</f>
        <v>0</v>
      </c>
    </row>
    <row r="988" spans="1:9" x14ac:dyDescent="0.25">
      <c r="A988" s="5"/>
      <c r="B988" s="1" t="str">
        <f>IF('[2]Official Price List'!B984="", "", '[2]Official Price List'!B984)</f>
        <v>OB-811-T-LL</v>
      </c>
      <c r="C988" s="1" t="str">
        <f>IF('[2]Official Price List'!C984="", "", '[2]Official Price List'!C984)</f>
        <v>SPECIALTY PRODUCTS</v>
      </c>
      <c r="D988" s="1" t="str">
        <f>IF('[2]Official Price List'!G984="", "", '[2]Official Price List'!G984)</f>
        <v>ICEMAKER BOX, WHITE WITH 1/2"PEX X 1/4"COMP VALVE, ASSEMB, T.P., LOW LEAD</v>
      </c>
      <c r="E988" s="6">
        <f>IFERROR(VLOOKUP($B988, '[2]Official Price List'!$B$1:$F$1800, IF(LEFT($A$1, 4)="West", 3, IF(LEFT($A$1,4)="East", 4, 5)), FALSE), "")</f>
        <v>24.411187131080563</v>
      </c>
      <c r="F988" s="7" t="str">
        <f>IFERROR(VLOOKUP($B988, '[2]Official Price List'!$B$1:$N$1800, 9, FALSE), "")</f>
        <v>EA</v>
      </c>
      <c r="G988" s="7">
        <f>IFERROR(IF(VLOOKUP($B988, '[2]Official Price List'!$B$1:$N$1800, 10, FALSE)=0, "", VLOOKUP($B988, '[2]Official Price List'!$B$1:$N$1800, 10, FALSE)), "")</f>
        <v>10</v>
      </c>
      <c r="H988" s="8" t="str">
        <f>IFERROR(VLOOKUP($B988, '[2]Official Price List'!$B$1:$N$1800, 11, FALSE), "")</f>
        <v>671436013027</v>
      </c>
      <c r="I988" s="8">
        <f>IFERROR(VLOOKUP($B988, '[2]Official Price List'!$B$1:$N$1800, 12, FALSE), "")</f>
        <v>0</v>
      </c>
    </row>
    <row r="989" spans="1:9" x14ac:dyDescent="0.25">
      <c r="A989" s="5"/>
      <c r="B989" s="1" t="str">
        <f>IF('[2]Official Price List'!B985="", "", '[2]Official Price List'!B985)</f>
        <v>OB-8120-LL</v>
      </c>
      <c r="C989" s="1" t="str">
        <f>IF('[2]Official Price List'!C985="", "", '[2]Official Price List'!C985)</f>
        <v>SPECIALTY PRODUCTS</v>
      </c>
      <c r="D989" s="1" t="str">
        <f>IF('[2]Official Price List'!G985="", "", '[2]Official Price List'!G985)</f>
        <v>ICEMAKER BOX, WHITE CPVC VALVE, W/H ARRESTER ASSEMBLED, MINI, LOW LEAD</v>
      </c>
      <c r="E989" s="6">
        <f>IFERROR(VLOOKUP($B989, '[2]Official Price List'!$B$1:$F$1800, IF(LEFT($A$1, 4)="West", 3, IF(LEFT($A$1,4)="East", 4, 5)), FALSE), "")</f>
        <v>49.082067742279008</v>
      </c>
      <c r="F989" s="7" t="str">
        <f>IFERROR(VLOOKUP($B989, '[2]Official Price List'!$B$1:$N$1800, 9, FALSE), "")</f>
        <v>EA</v>
      </c>
      <c r="G989" s="7">
        <f>IFERROR(IF(VLOOKUP($B989, '[2]Official Price List'!$B$1:$N$1800, 10, FALSE)=0, "", VLOOKUP($B989, '[2]Official Price List'!$B$1:$N$1800, 10, FALSE)), "")</f>
        <v>10</v>
      </c>
      <c r="H989" s="8" t="str">
        <f>IFERROR(VLOOKUP($B989, '[2]Official Price List'!$B$1:$N$1800, 11, FALSE), "")</f>
        <v>671436007910</v>
      </c>
      <c r="I989" s="8">
        <f>IFERROR(VLOOKUP($B989, '[2]Official Price List'!$B$1:$N$1800, 12, FALSE), "")</f>
        <v>0</v>
      </c>
    </row>
    <row r="990" spans="1:9" x14ac:dyDescent="0.25">
      <c r="A990" s="5"/>
      <c r="B990" s="1" t="str">
        <f>IF('[2]Official Price List'!B986="", "", '[2]Official Price List'!B986)</f>
        <v>OB-8130-LL</v>
      </c>
      <c r="C990" s="1" t="str">
        <f>IF('[2]Official Price List'!C986="", "", '[2]Official Price List'!C986)</f>
        <v>SPECIALTY PRODUCTS</v>
      </c>
      <c r="D990" s="1" t="str">
        <f>IF('[2]Official Price List'!G986="", "", '[2]Official Price List'!G986)</f>
        <v>ICEMAKER BOX, WHITE 1/2" PEX X 1/4" COMP VALV W/HA, ASSEMBLED, MINI,LOW LEAD</v>
      </c>
      <c r="E990" s="6">
        <f>IFERROR(VLOOKUP($B990, '[2]Official Price List'!$B$1:$F$1800, IF(LEFT($A$1, 4)="West", 3, IF(LEFT($A$1,4)="East", 4, 5)), FALSE), "")</f>
        <v>50.380535142868403</v>
      </c>
      <c r="F990" s="7" t="str">
        <f>IFERROR(VLOOKUP($B990, '[2]Official Price List'!$B$1:$N$1800, 9, FALSE), "")</f>
        <v>EA</v>
      </c>
      <c r="G990" s="7">
        <f>IFERROR(IF(VLOOKUP($B990, '[2]Official Price List'!$B$1:$N$1800, 10, FALSE)=0, "", VLOOKUP($B990, '[2]Official Price List'!$B$1:$N$1800, 10, FALSE)), "")</f>
        <v>10</v>
      </c>
      <c r="H990" s="8" t="str">
        <f>IFERROR(VLOOKUP($B990, '[2]Official Price List'!$B$1:$N$1800, 11, FALSE), "")</f>
        <v>671436012518</v>
      </c>
      <c r="I990" s="8">
        <f>IFERROR(VLOOKUP($B990, '[2]Official Price List'!$B$1:$N$1800, 12, FALSE), "")</f>
        <v>0</v>
      </c>
    </row>
    <row r="991" spans="1:9" x14ac:dyDescent="0.25">
      <c r="A991" s="5"/>
      <c r="B991" s="1" t="str">
        <f>IF('[2]Official Price List'!B987="", "", '[2]Official Price List'!B987)</f>
        <v>OB-8131</v>
      </c>
      <c r="C991" s="1" t="str">
        <f>IF('[2]Official Price List'!C987="", "", '[2]Official Price List'!C987)</f>
        <v>SPECIALTY PRODUCTS</v>
      </c>
      <c r="D991" s="1" t="str">
        <f>IF('[2]Official Price List'!G987="", "", '[2]Official Price List'!G987)</f>
        <v>ICEMAKER BOX, WHITE 3/8"PEX X 1/4"COMP VALVE W/HA, ASSEM, MINI</v>
      </c>
      <c r="E991" s="6">
        <f>IFERROR(VLOOKUP($B991, '[2]Official Price List'!$B$1:$F$1800, IF(LEFT($A$1, 4)="West", 3, IF(LEFT($A$1,4)="East", 4, 5)), FALSE), "")</f>
        <v>50.380535142868403</v>
      </c>
      <c r="F991" s="7" t="str">
        <f>IFERROR(VLOOKUP($B991, '[2]Official Price List'!$B$1:$N$1800, 9, FALSE), "")</f>
        <v>EA</v>
      </c>
      <c r="G991" s="7">
        <f>IFERROR(IF(VLOOKUP($B991, '[2]Official Price List'!$B$1:$N$1800, 10, FALSE)=0, "", VLOOKUP($B991, '[2]Official Price List'!$B$1:$N$1800, 10, FALSE)), "")</f>
        <v>10</v>
      </c>
      <c r="H991" s="8" t="str">
        <f>IFERROR(VLOOKUP($B991, '[2]Official Price List'!$B$1:$N$1800, 11, FALSE), "")</f>
        <v>00671436226588</v>
      </c>
      <c r="I991" s="8">
        <f>IFERROR(VLOOKUP($B991, '[2]Official Price List'!$B$1:$N$1800, 12, FALSE), "")</f>
        <v>0</v>
      </c>
    </row>
    <row r="992" spans="1:9" x14ac:dyDescent="0.25">
      <c r="A992" s="5"/>
      <c r="B992" s="1" t="str">
        <f>IF('[2]Official Price List'!B988="", "", '[2]Official Price List'!B988)</f>
        <v>OB-8132</v>
      </c>
      <c r="C992" s="1" t="str">
        <f>IF('[2]Official Price List'!C988="", "", '[2]Official Price List'!C988)</f>
        <v>SPECIALTY PRODUCTS</v>
      </c>
      <c r="D992" s="1" t="str">
        <f>IF('[2]Official Price List'!G988="", "", '[2]Official Price List'!G988)</f>
        <v>ICEMAKER BOX, WHITE 3/8"PEX X 3/8" COMP W/HA, ASSEMB, MINI</v>
      </c>
      <c r="E992" s="6">
        <f>IFERROR(VLOOKUP($B992, '[2]Official Price List'!$B$1:$F$1800, IF(LEFT($A$1, 4)="West", 3, IF(LEFT($A$1,4)="East", 4, 5)), FALSE), "")</f>
        <v>38.045094837269176</v>
      </c>
      <c r="F992" s="7" t="str">
        <f>IFERROR(VLOOKUP($B992, '[2]Official Price List'!$B$1:$N$1800, 9, FALSE), "")</f>
        <v>EA</v>
      </c>
      <c r="G992" s="7">
        <f>IFERROR(IF(VLOOKUP($B992, '[2]Official Price List'!$B$1:$N$1800, 10, FALSE)=0, "", VLOOKUP($B992, '[2]Official Price List'!$B$1:$N$1800, 10, FALSE)), "")</f>
        <v>10</v>
      </c>
      <c r="H992" s="8" t="str">
        <f>IFERROR(VLOOKUP($B992, '[2]Official Price List'!$B$1:$N$1800, 11, FALSE), "")</f>
        <v>00671436226601</v>
      </c>
      <c r="I992" s="8">
        <f>IFERROR(VLOOKUP($B992, '[2]Official Price List'!$B$1:$N$1800, 12, FALSE), "")</f>
        <v>0</v>
      </c>
    </row>
    <row r="993" spans="1:9" x14ac:dyDescent="0.25">
      <c r="A993" s="5"/>
      <c r="B993" s="1" t="str">
        <f>IF('[2]Official Price List'!B989="", "", '[2]Official Price List'!B989)</f>
        <v>OB-8140-LL</v>
      </c>
      <c r="C993" s="1" t="str">
        <f>IF('[2]Official Price List'!C989="", "", '[2]Official Price List'!C989)</f>
        <v>SPECIALTY PRODUCTS</v>
      </c>
      <c r="D993" s="1" t="str">
        <f>IF('[2]Official Price List'!G989="", "", '[2]Official Price List'!G989)</f>
        <v>ICEMAKER BOX, WHITE WIRSBO VALVE,W/H ARRESTER ASSEMBLED, MINI,LOW LEAD</v>
      </c>
      <c r="E993" s="6">
        <f>IFERROR(VLOOKUP($B993, '[2]Official Price List'!$B$1:$F$1800, IF(LEFT($A$1, 4)="West", 3, IF(LEFT($A$1,4)="East", 4, 5)), FALSE), "")</f>
        <v>46.485132941100225</v>
      </c>
      <c r="F993" s="7" t="str">
        <f>IFERROR(VLOOKUP($B993, '[2]Official Price List'!$B$1:$N$1800, 9, FALSE), "")</f>
        <v>EA</v>
      </c>
      <c r="G993" s="7">
        <f>IFERROR(IF(VLOOKUP($B993, '[2]Official Price List'!$B$1:$N$1800, 10, FALSE)=0, "", VLOOKUP($B993, '[2]Official Price List'!$B$1:$N$1800, 10, FALSE)), "")</f>
        <v>10</v>
      </c>
      <c r="H993" s="8" t="str">
        <f>IFERROR(VLOOKUP($B993, '[2]Official Price List'!$B$1:$N$1800, 11, FALSE), "")</f>
        <v>671436012525</v>
      </c>
      <c r="I993" s="8">
        <f>IFERROR(VLOOKUP($B993, '[2]Official Price List'!$B$1:$N$1800, 12, FALSE), "")</f>
        <v>0</v>
      </c>
    </row>
    <row r="994" spans="1:9" x14ac:dyDescent="0.25">
      <c r="A994" s="5"/>
      <c r="B994" s="1" t="str">
        <f>IF('[2]Official Price List'!B990="", "", '[2]Official Price List'!B990)</f>
        <v>OB-814-LL</v>
      </c>
      <c r="C994" s="1" t="str">
        <f>IF('[2]Official Price List'!C990="", "", '[2]Official Price List'!C990)</f>
        <v>SPECIALTY PRODUCTS</v>
      </c>
      <c r="D994" s="1" t="str">
        <f>IF('[2]Official Price List'!G990="", "", '[2]Official Price List'!G990)</f>
        <v>ICEMAKER BOX, WHITE, W/WIRSBO VALVE ASSEMB</v>
      </c>
      <c r="E994" s="6">
        <f>IFERROR(VLOOKUP($B994, '[2]Official Price List'!$B$1:$F$1800, IF(LEFT($A$1, 4)="West", 3, IF(LEFT($A$1,4)="East", 4, 5)), FALSE), "")</f>
        <v>25.709654531669958</v>
      </c>
      <c r="F994" s="7" t="str">
        <f>IFERROR(VLOOKUP($B994, '[2]Official Price List'!$B$1:$N$1800, 9, FALSE), "")</f>
        <v>EA</v>
      </c>
      <c r="G994" s="7">
        <f>IFERROR(IF(VLOOKUP($B994, '[2]Official Price List'!$B$1:$N$1800, 10, FALSE)=0, "", VLOOKUP($B994, '[2]Official Price List'!$B$1:$N$1800, 10, FALSE)), "")</f>
        <v>10</v>
      </c>
      <c r="H994" s="8" t="str">
        <f>IFERROR(VLOOKUP($B994, '[2]Official Price List'!$B$1:$N$1800, 11, FALSE), "")</f>
        <v>671436248948</v>
      </c>
      <c r="I994" s="8">
        <f>IFERROR(VLOOKUP($B994, '[2]Official Price List'!$B$1:$N$1800, 12, FALSE), "")</f>
        <v>0</v>
      </c>
    </row>
    <row r="995" spans="1:9" x14ac:dyDescent="0.25">
      <c r="A995" s="5"/>
      <c r="B995" s="1" t="str">
        <f>IF('[2]Official Price List'!B991="", "", '[2]Official Price List'!B991)</f>
        <v>OB-814-T-LL</v>
      </c>
      <c r="C995" s="1" t="str">
        <f>IF('[2]Official Price List'!C991="", "", '[2]Official Price List'!C991)</f>
        <v>SPECIALTY PRODUCTS</v>
      </c>
      <c r="D995" s="1" t="str">
        <f>IF('[2]Official Price List'!G991="", "", '[2]Official Price List'!G991)</f>
        <v>ICEMAKER BOX, WHITE, W/WIRSBO VALVE ASSEMB,LOW LEAD, T.P.</v>
      </c>
      <c r="E995" s="6">
        <f>IFERROR(VLOOKUP($B995, '[2]Official Price List'!$B$1:$F$1800, IF(LEFT($A$1, 4)="West", 3, IF(LEFT($A$1,4)="East", 4, 5)), FALSE), "")</f>
        <v>25.709654531669958</v>
      </c>
      <c r="F995" s="7" t="str">
        <f>IFERROR(VLOOKUP($B995, '[2]Official Price List'!$B$1:$N$1800, 9, FALSE), "")</f>
        <v>EA</v>
      </c>
      <c r="G995" s="7">
        <f>IFERROR(IF(VLOOKUP($B995, '[2]Official Price List'!$B$1:$N$1800, 10, FALSE)=0, "", VLOOKUP($B995, '[2]Official Price List'!$B$1:$N$1800, 10, FALSE)), "")</f>
        <v>10</v>
      </c>
      <c r="H995" s="8" t="str">
        <f>IFERROR(VLOOKUP($B995, '[2]Official Price List'!$B$1:$N$1800, 11, FALSE), "")</f>
        <v>671436012556</v>
      </c>
      <c r="I995" s="8">
        <f>IFERROR(VLOOKUP($B995, '[2]Official Price List'!$B$1:$N$1800, 12, FALSE), "")</f>
        <v>0</v>
      </c>
    </row>
    <row r="996" spans="1:9" x14ac:dyDescent="0.25">
      <c r="A996" s="5"/>
      <c r="B996" s="1" t="str">
        <f>IF('[2]Official Price List'!B992="", "", '[2]Official Price List'!B992)</f>
        <v>OB-8150</v>
      </c>
      <c r="C996" s="1" t="str">
        <f>IF('[2]Official Price List'!C992="", "", '[2]Official Price List'!C992)</f>
        <v>SPECIALTY PRODUCTS</v>
      </c>
      <c r="D996" s="1" t="str">
        <f>IF('[2]Official Price List'!G992="", "", '[2]Official Price List'!G992)</f>
        <v>ICEMAKER BOX, WHITE REHAU VALVE,W/H ARRESTER ASSEMBLED, MINI</v>
      </c>
      <c r="E996" s="6">
        <f>IFERROR(VLOOKUP($B996, '[2]Official Price List'!$B$1:$F$1800, IF(LEFT($A$1, 4)="West", 3, IF(LEFT($A$1,4)="East", 4, 5)), FALSE), "")</f>
        <v>52.977469944047179</v>
      </c>
      <c r="F996" s="7" t="str">
        <f>IFERROR(VLOOKUP($B996, '[2]Official Price List'!$B$1:$N$1800, 9, FALSE), "")</f>
        <v>EA</v>
      </c>
      <c r="G996" s="7" t="str">
        <f>IFERROR(IF(VLOOKUP($B996, '[2]Official Price List'!$B$1:$N$1800, 10, FALSE)=0, "", VLOOKUP($B996, '[2]Official Price List'!$B$1:$N$1800, 10, FALSE)), "")</f>
        <v/>
      </c>
      <c r="H996" s="8">
        <f>IFERROR(VLOOKUP($B996, '[2]Official Price List'!$B$1:$N$1800, 11, FALSE), "")</f>
        <v>0</v>
      </c>
      <c r="I996" s="8">
        <f>IFERROR(VLOOKUP($B996, '[2]Official Price List'!$B$1:$N$1800, 12, FALSE), "")</f>
        <v>0</v>
      </c>
    </row>
    <row r="997" spans="1:9" x14ac:dyDescent="0.25">
      <c r="A997" s="5"/>
      <c r="B997" s="1" t="str">
        <f>IF('[2]Official Price List'!B993="", "", '[2]Official Price List'!B993)</f>
        <v>OB-8150-LL</v>
      </c>
      <c r="C997" s="1" t="str">
        <f>IF('[2]Official Price List'!C993="", "", '[2]Official Price List'!C993)</f>
        <v>SPECIALTY PRODUCTS</v>
      </c>
      <c r="D997" s="1" t="str">
        <f>IF('[2]Official Price List'!G993="", "", '[2]Official Price List'!G993)</f>
        <v>MINI IM OUTLET BOX, REHAU w/HA, 3/4" GHT OUTLET, LOW LEAD, WHITE</v>
      </c>
      <c r="E997" s="6">
        <f>IFERROR(VLOOKUP($B997, '[2]Official Price List'!$B$1:$F$1800, IF(LEFT($A$1, 4)="West", 3, IF(LEFT($A$1,4)="East", 4, 5)), FALSE), "")</f>
        <v>52.52820022344325</v>
      </c>
      <c r="F997" s="7" t="str">
        <f>IFERROR(VLOOKUP($B997, '[2]Official Price List'!$B$1:$N$1800, 9, FALSE), "")</f>
        <v>EA</v>
      </c>
      <c r="G997" s="7">
        <f>IFERROR(IF(VLOOKUP($B997, '[2]Official Price List'!$B$1:$N$1800, 10, FALSE)=0, "", VLOOKUP($B997, '[2]Official Price List'!$B$1:$N$1800, 10, FALSE)), "")</f>
        <v>10</v>
      </c>
      <c r="H997" s="8" t="str">
        <f>IFERROR(VLOOKUP($B997, '[2]Official Price List'!$B$1:$N$1800, 11, FALSE), "")</f>
        <v>00671436226649</v>
      </c>
      <c r="I997" s="8">
        <f>IFERROR(VLOOKUP($B997, '[2]Official Price List'!$B$1:$N$1800, 12, FALSE), "")</f>
        <v>0</v>
      </c>
    </row>
    <row r="998" spans="1:9" x14ac:dyDescent="0.25">
      <c r="A998" s="5"/>
      <c r="B998" s="1" t="str">
        <f>IF('[2]Official Price List'!B994="", "", '[2]Official Price List'!B994)</f>
        <v>OB-8170-LL</v>
      </c>
      <c r="C998" s="1" t="str">
        <f>IF('[2]Official Price List'!C994="", "", '[2]Official Price List'!C994)</f>
        <v>SPECIALTY PRODUCTS</v>
      </c>
      <c r="D998" s="1" t="str">
        <f>IF('[2]Official Price List'!G994="", "", '[2]Official Price List'!G994)</f>
        <v>MINI IM OUTLET BOX, VIEGA w/HA, 3/4" GHT OUTLET, LOW LEAD, WHITE</v>
      </c>
      <c r="E998" s="6">
        <f>IFERROR(VLOOKUP($B998, '[2]Official Price List'!$B$1:$F$1800, IF(LEFT($A$1, 4)="West", 3, IF(LEFT($A$1,4)="East", 4, 5)), FALSE), "")</f>
        <v>52.977469944047179</v>
      </c>
      <c r="F998" s="7" t="str">
        <f>IFERROR(VLOOKUP($B998, '[2]Official Price List'!$B$1:$N$1800, 9, FALSE), "")</f>
        <v>EA</v>
      </c>
      <c r="G998" s="7">
        <f>IFERROR(IF(VLOOKUP($B998, '[2]Official Price List'!$B$1:$N$1800, 10, FALSE)=0, "", VLOOKUP($B998, '[2]Official Price List'!$B$1:$N$1800, 10, FALSE)), "")</f>
        <v>1</v>
      </c>
      <c r="H998" s="8" t="str">
        <f>IFERROR(VLOOKUP($B998, '[2]Official Price List'!$B$1:$N$1800, 11, FALSE), "")</f>
        <v>671436018176</v>
      </c>
      <c r="I998" s="8">
        <f>IFERROR(VLOOKUP($B998, '[2]Official Price List'!$B$1:$N$1800, 12, FALSE), "")</f>
        <v>0</v>
      </c>
    </row>
    <row r="999" spans="1:9" x14ac:dyDescent="0.25">
      <c r="A999" s="5"/>
      <c r="B999" s="1" t="str">
        <f>IF('[2]Official Price List'!B995="", "", '[2]Official Price List'!B995)</f>
        <v>OB-817-LL</v>
      </c>
      <c r="C999" s="1" t="str">
        <f>IF('[2]Official Price List'!C995="", "", '[2]Official Price List'!C995)</f>
        <v>SPECIALTY PRODUCTS</v>
      </c>
      <c r="D999" s="1" t="str">
        <f>IF('[2]Official Price List'!G995="", "", '[2]Official Price List'!G995)</f>
        <v>ICEMAKER BOX, WHITE, MIP/ SWEAT VALVE WITH WATER HAMMER ARRESTER, ASSEMB</v>
      </c>
      <c r="E999" s="6">
        <f>IFERROR(VLOOKUP($B999, '[2]Official Price List'!$B$1:$F$1800, IF(LEFT($A$1, 4)="West", 3, IF(LEFT($A$1,4)="East", 4, 5)), FALSE), "")</f>
        <v>45.177599999999998</v>
      </c>
      <c r="F999" s="7" t="str">
        <f>IFERROR(VLOOKUP($B999, '[2]Official Price List'!$B$1:$N$1800, 9, FALSE), "")</f>
        <v>EA</v>
      </c>
      <c r="G999" s="7">
        <f>IFERROR(IF(VLOOKUP($B999, '[2]Official Price List'!$B$1:$N$1800, 10, FALSE)=0, "", VLOOKUP($B999, '[2]Official Price List'!$B$1:$N$1800, 10, FALSE)), "")</f>
        <v>10</v>
      </c>
      <c r="H999" s="8" t="str">
        <f>IFERROR(VLOOKUP($B999, '[2]Official Price List'!$B$1:$N$1800, 11, FALSE), "")</f>
        <v>671436243165</v>
      </c>
      <c r="I999" s="8">
        <f>IFERROR(VLOOKUP($B999, '[2]Official Price List'!$B$1:$N$1800, 12, FALSE), "")</f>
        <v>0</v>
      </c>
    </row>
    <row r="1000" spans="1:9" x14ac:dyDescent="0.25">
      <c r="A1000" s="5"/>
      <c r="B1000" s="1" t="str">
        <f>IF('[2]Official Price List'!B996="", "", '[2]Official Price List'!B996)</f>
        <v>OB-817-T-LL</v>
      </c>
      <c r="C1000" s="1" t="str">
        <f>IF('[2]Official Price List'!C996="", "", '[2]Official Price List'!C996)</f>
        <v>SPECIALTY PRODUCTS</v>
      </c>
      <c r="D1000" s="1" t="str">
        <f>IF('[2]Official Price List'!G996="", "", '[2]Official Price List'!G996)</f>
        <v>ICEMAKER BOX, WHITE, MIP/ SWEAT VALVE WITH WATER HAMMER ARRESTER, ASSEMB</v>
      </c>
      <c r="E1000" s="6">
        <f>IFERROR(VLOOKUP($B1000, '[2]Official Price List'!$B$1:$F$1800, IF(LEFT($A$1, 4)="West", 3, IF(LEFT($A$1,4)="East", 4, 5)), FALSE), "")</f>
        <v>45.177599999999998</v>
      </c>
      <c r="F1000" s="7" t="str">
        <f>IFERROR(VLOOKUP($B1000, '[2]Official Price List'!$B$1:$N$1800, 9, FALSE), "")</f>
        <v>EA</v>
      </c>
      <c r="G1000" s="7">
        <f>IFERROR(IF(VLOOKUP($B1000, '[2]Official Price List'!$B$1:$N$1800, 10, FALSE)=0, "", VLOOKUP($B1000, '[2]Official Price List'!$B$1:$N$1800, 10, FALSE)), "")</f>
        <v>10</v>
      </c>
      <c r="H1000" s="8" t="str">
        <f>IFERROR(VLOOKUP($B1000, '[2]Official Price List'!$B$1:$N$1800, 11, FALSE), "")</f>
        <v>671436248535</v>
      </c>
      <c r="I1000" s="8">
        <f>IFERROR(VLOOKUP($B1000, '[2]Official Price List'!$B$1:$N$1800, 12, FALSE), "")</f>
        <v>0</v>
      </c>
    </row>
    <row r="1001" spans="1:9" x14ac:dyDescent="0.25">
      <c r="A1001" s="5"/>
      <c r="B1001" s="1" t="str">
        <f>IF('[2]Official Price List'!B997="", "", '[2]Official Price List'!B997)</f>
        <v>OB-818-LL</v>
      </c>
      <c r="C1001" s="1" t="str">
        <f>IF('[2]Official Price List'!C997="", "", '[2]Official Price List'!C997)</f>
        <v>SPECIALTY PRODUCTS</v>
      </c>
      <c r="D1001" s="1" t="str">
        <f>IF('[2]Official Price List'!G997="", "", '[2]Official Price List'!G997)</f>
        <v>ICEMAKER BOX, WHITE, PEX VALVE WITH WATER HAMMER ARRESTER, ASSEMBLED</v>
      </c>
      <c r="E1001" s="6">
        <f>IFERROR(VLOOKUP($B1001, '[2]Official Price List'!$B$1:$F$1800, IF(LEFT($A$1, 4)="West", 3, IF(LEFT($A$1,4)="East", 4, 5)), FALSE), "")</f>
        <v>48.043293821807495</v>
      </c>
      <c r="F1001" s="7" t="str">
        <f>IFERROR(VLOOKUP($B1001, '[2]Official Price List'!$B$1:$N$1800, 9, FALSE), "")</f>
        <v>EA</v>
      </c>
      <c r="G1001" s="7">
        <f>IFERROR(IF(VLOOKUP($B1001, '[2]Official Price List'!$B$1:$N$1800, 10, FALSE)=0, "", VLOOKUP($B1001, '[2]Official Price List'!$B$1:$N$1800, 10, FALSE)), "")</f>
        <v>10</v>
      </c>
      <c r="H1001" s="8" t="str">
        <f>IFERROR(VLOOKUP($B1001, '[2]Official Price List'!$B$1:$N$1800, 11, FALSE), "")</f>
        <v>671436243189</v>
      </c>
      <c r="I1001" s="8">
        <f>IFERROR(VLOOKUP($B1001, '[2]Official Price List'!$B$1:$N$1800, 12, FALSE), "")</f>
        <v>0</v>
      </c>
    </row>
    <row r="1002" spans="1:9" x14ac:dyDescent="0.25">
      <c r="A1002" s="5"/>
      <c r="B1002" s="1" t="str">
        <f>IF('[2]Official Price List'!B998="", "", '[2]Official Price List'!B998)</f>
        <v>OB-818-T-LL</v>
      </c>
      <c r="C1002" s="1" t="str">
        <f>IF('[2]Official Price List'!C998="", "", '[2]Official Price List'!C998)</f>
        <v>SPECIALTY PRODUCTS</v>
      </c>
      <c r="D1002" s="1" t="str">
        <f>IF('[2]Official Price List'!G998="", "", '[2]Official Price List'!G998)</f>
        <v>ICEMAKER BOX, WHITE, PEX VALVE WITH WATER HAMMER ARRESTER, ASSEMBLED</v>
      </c>
      <c r="E1002" s="6">
        <f>IFERROR(VLOOKUP($B1002, '[2]Official Price List'!$B$1:$F$1800, IF(LEFT($A$1, 4)="West", 3, IF(LEFT($A$1,4)="East", 4, 5)), FALSE), "")</f>
        <v>48.043293821807495</v>
      </c>
      <c r="F1002" s="7" t="str">
        <f>IFERROR(VLOOKUP($B1002, '[2]Official Price List'!$B$1:$N$1800, 9, FALSE), "")</f>
        <v>EA</v>
      </c>
      <c r="G1002" s="7">
        <f>IFERROR(IF(VLOOKUP($B1002, '[2]Official Price List'!$B$1:$N$1800, 10, FALSE)=0, "", VLOOKUP($B1002, '[2]Official Price List'!$B$1:$N$1800, 10, FALSE)), "")</f>
        <v>10</v>
      </c>
      <c r="H1002" s="8" t="str">
        <f>IFERROR(VLOOKUP($B1002, '[2]Official Price List'!$B$1:$N$1800, 11, FALSE), "")</f>
        <v>671436248542</v>
      </c>
      <c r="I1002" s="8">
        <f>IFERROR(VLOOKUP($B1002, '[2]Official Price List'!$B$1:$N$1800, 12, FALSE), "")</f>
        <v>0</v>
      </c>
    </row>
    <row r="1003" spans="1:9" x14ac:dyDescent="0.25">
      <c r="A1003" s="5"/>
      <c r="B1003" s="1" t="str">
        <f>IF('[2]Official Price List'!B999="", "", '[2]Official Price List'!B999)</f>
        <v>OB-819-LL</v>
      </c>
      <c r="C1003" s="1" t="str">
        <f>IF('[2]Official Price List'!C999="", "", '[2]Official Price List'!C999)</f>
        <v>SPECIALTY PRODUCTS</v>
      </c>
      <c r="D1003" s="1" t="str">
        <f>IF('[2]Official Price List'!G999="", "", '[2]Official Price List'!G999)</f>
        <v>ICEMAKER BOX, WHITE, CPVC VALVES WITH WATER HAMMER ARRESTER, ASSEMBLED, LOW LEAD</v>
      </c>
      <c r="E1003" s="6">
        <f>IFERROR(VLOOKUP($B1003, '[2]Official Price List'!$B$1:$F$1800, IF(LEFT($A$1, 4)="West", 3, IF(LEFT($A$1,4)="East", 4, 5)), FALSE), "")</f>
        <v>44.147891620039317</v>
      </c>
      <c r="F1003" s="7" t="str">
        <f>IFERROR(VLOOKUP($B1003, '[2]Official Price List'!$B$1:$N$1800, 9, FALSE), "")</f>
        <v>EA</v>
      </c>
      <c r="G1003" s="7">
        <f>IFERROR(IF(VLOOKUP($B1003, '[2]Official Price List'!$B$1:$N$1800, 10, FALSE)=0, "", VLOOKUP($B1003, '[2]Official Price List'!$B$1:$N$1800, 10, FALSE)), "")</f>
        <v>10</v>
      </c>
      <c r="H1003" s="8" t="str">
        <f>IFERROR(VLOOKUP($B1003, '[2]Official Price List'!$B$1:$N$1800, 11, FALSE), "")</f>
        <v>671436007842</v>
      </c>
      <c r="I1003" s="8">
        <f>IFERROR(VLOOKUP($B1003, '[2]Official Price List'!$B$1:$N$1800, 12, FALSE), "")</f>
        <v>0</v>
      </c>
    </row>
    <row r="1004" spans="1:9" x14ac:dyDescent="0.25">
      <c r="A1004" s="5"/>
      <c r="B1004" s="1" t="str">
        <f>IF('[2]Official Price List'!B1000="", "", '[2]Official Price List'!B1000)</f>
        <v>OB-819-T-LL</v>
      </c>
      <c r="C1004" s="1" t="str">
        <f>IF('[2]Official Price List'!C1000="", "", '[2]Official Price List'!C1000)</f>
        <v>SPECIALTY PRODUCTS</v>
      </c>
      <c r="D1004" s="1" t="str">
        <f>IF('[2]Official Price List'!G1000="", "", '[2]Official Price List'!G1000)</f>
        <v>ICEMAKER BOX, WHITE, CPVC VALVES WITH WATER HAMMER ARRESTER, ASSEMBLED, LOW LEAD</v>
      </c>
      <c r="E1004" s="6">
        <f>IFERROR(VLOOKUP($B1004, '[2]Official Price List'!$B$1:$F$1800, IF(LEFT($A$1, 4)="West", 3, IF(LEFT($A$1,4)="East", 4, 5)), FALSE), "")</f>
        <v>44.147891620039317</v>
      </c>
      <c r="F1004" s="7" t="str">
        <f>IFERROR(VLOOKUP($B1004, '[2]Official Price List'!$B$1:$N$1800, 9, FALSE), "")</f>
        <v>EA</v>
      </c>
      <c r="G1004" s="7">
        <f>IFERROR(IF(VLOOKUP($B1004, '[2]Official Price List'!$B$1:$N$1800, 10, FALSE)=0, "", VLOOKUP($B1004, '[2]Official Price List'!$B$1:$N$1800, 10, FALSE)), "")</f>
        <v>10</v>
      </c>
      <c r="H1004" s="8" t="str">
        <f>IFERROR(VLOOKUP($B1004, '[2]Official Price List'!$B$1:$N$1800, 11, FALSE), "")</f>
        <v>671436009372</v>
      </c>
      <c r="I1004" s="8">
        <f>IFERROR(VLOOKUP($B1004, '[2]Official Price List'!$B$1:$N$1800, 12, FALSE), "")</f>
        <v>0</v>
      </c>
    </row>
    <row r="1005" spans="1:9" x14ac:dyDescent="0.25">
      <c r="A1005" s="5"/>
      <c r="B1005" s="1" t="str">
        <f>IF('[2]Official Price List'!B1001="", "", '[2]Official Price List'!B1001)</f>
        <v>OB-820-LL</v>
      </c>
      <c r="C1005" s="1" t="str">
        <f>IF('[2]Official Price List'!C1001="", "", '[2]Official Price List'!C1001)</f>
        <v>SPECIALTY PRODUCTS</v>
      </c>
      <c r="D1005" s="1" t="str">
        <f>IF('[2]Official Price List'!G1001="", "", '[2]Official Price List'!G1001)</f>
        <v>ICEMAKER BOX, WHITE 3/8" PET, 1/4" COMP ASSEMB</v>
      </c>
      <c r="E1005" s="6">
        <f>IFERROR(VLOOKUP($B1005, '[2]Official Price List'!$B$1:$F$1800, IF(LEFT($A$1, 4)="West", 3, IF(LEFT($A$1,4)="East", 4, 5)), FALSE), "")</f>
        <v>46.744826421218107</v>
      </c>
      <c r="F1005" s="7" t="str">
        <f>IFERROR(VLOOKUP($B1005, '[2]Official Price List'!$B$1:$N$1800, 9, FALSE), "")</f>
        <v>EA</v>
      </c>
      <c r="G1005" s="7">
        <f>IFERROR(IF(VLOOKUP($B1005, '[2]Official Price List'!$B$1:$N$1800, 10, FALSE)=0, "", VLOOKUP($B1005, '[2]Official Price List'!$B$1:$N$1800, 10, FALSE)), "")</f>
        <v>10</v>
      </c>
      <c r="H1005" s="8" t="str">
        <f>IFERROR(VLOOKUP($B1005, '[2]Official Price List'!$B$1:$N$1800, 11, FALSE), "")</f>
        <v>671436018343</v>
      </c>
      <c r="I1005" s="8">
        <f>IFERROR(VLOOKUP($B1005, '[2]Official Price List'!$B$1:$N$1800, 12, FALSE), "")</f>
        <v>0</v>
      </c>
    </row>
    <row r="1006" spans="1:9" x14ac:dyDescent="0.25">
      <c r="A1006" s="5"/>
      <c r="B1006" s="1" t="str">
        <f>IF('[2]Official Price List'!B1002="", "", '[2]Official Price List'!B1002)</f>
        <v>OB-824-LL</v>
      </c>
      <c r="C1006" s="1" t="str">
        <f>IF('[2]Official Price List'!C1002="", "", '[2]Official Price List'!C1002)</f>
        <v>SPECIALTY PRODUCTS</v>
      </c>
      <c r="D1006" s="1" t="str">
        <f>IF('[2]Official Price List'!G1002="", "", '[2]Official Price List'!G1002)</f>
        <v>ICEMAKER BOX, WHITE W/WIRSBO HAMMER ARRESTOR VALVE, ASSEMB</v>
      </c>
      <c r="E1006" s="6">
        <f>IFERROR(VLOOKUP($B1006, '[2]Official Price List'!$B$1:$F$1800, IF(LEFT($A$1, 4)="West", 3, IF(LEFT($A$1,4)="East", 4, 5)), FALSE), "")</f>
        <v>46.061599999999999</v>
      </c>
      <c r="F1006" s="7" t="str">
        <f>IFERROR(VLOOKUP($B1006, '[2]Official Price List'!$B$1:$N$1800, 9, FALSE), "")</f>
        <v>EA</v>
      </c>
      <c r="G1006" s="7">
        <f>IFERROR(IF(VLOOKUP($B1006, '[2]Official Price List'!$B$1:$N$1800, 10, FALSE)=0, "", VLOOKUP($B1006, '[2]Official Price List'!$B$1:$N$1800, 10, FALSE)), "")</f>
        <v>10</v>
      </c>
      <c r="H1006" s="8" t="str">
        <f>IFERROR(VLOOKUP($B1006, '[2]Official Price List'!$B$1:$N$1800, 11, FALSE), "")</f>
        <v>671436243202</v>
      </c>
      <c r="I1006" s="8">
        <f>IFERROR(VLOOKUP($B1006, '[2]Official Price List'!$B$1:$N$1800, 12, FALSE), "")</f>
        <v>0</v>
      </c>
    </row>
    <row r="1007" spans="1:9" x14ac:dyDescent="0.25">
      <c r="A1007" s="5"/>
      <c r="B1007" s="1" t="str">
        <f>IF('[2]Official Price List'!B1003="", "", '[2]Official Price List'!B1003)</f>
        <v>OB-824-T-LL</v>
      </c>
      <c r="C1007" s="1" t="str">
        <f>IF('[2]Official Price List'!C1003="", "", '[2]Official Price List'!C1003)</f>
        <v>SPECIALTY PRODUCTS</v>
      </c>
      <c r="D1007" s="1" t="str">
        <f>IF('[2]Official Price List'!G1003="", "", '[2]Official Price List'!G1003)</f>
        <v>ICEMAKER BOX, WHITE W/WIRSBO HAMMER ARRESTOR VALVE, ASSEMB</v>
      </c>
      <c r="E1007" s="6">
        <f>IFERROR(VLOOKUP($B1007, '[2]Official Price List'!$B$1:$F$1800, IF(LEFT($A$1, 4)="West", 3, IF(LEFT($A$1,4)="East", 4, 5)), FALSE), "")</f>
        <v>46.061599999999999</v>
      </c>
      <c r="F1007" s="7" t="str">
        <f>IFERROR(VLOOKUP($B1007, '[2]Official Price List'!$B$1:$N$1800, 9, FALSE), "")</f>
        <v>EA</v>
      </c>
      <c r="G1007" s="7">
        <f>IFERROR(IF(VLOOKUP($B1007, '[2]Official Price List'!$B$1:$N$1800, 10, FALSE)=0, "", VLOOKUP($B1007, '[2]Official Price List'!$B$1:$N$1800, 10, FALSE)), "")</f>
        <v>10</v>
      </c>
      <c r="H1007" s="8" t="str">
        <f>IFERROR(VLOOKUP($B1007, '[2]Official Price List'!$B$1:$N$1800, 11, FALSE), "")</f>
        <v>671436248559</v>
      </c>
      <c r="I1007" s="8">
        <f>IFERROR(VLOOKUP($B1007, '[2]Official Price List'!$B$1:$N$1800, 12, FALSE), "")</f>
        <v>0</v>
      </c>
    </row>
    <row r="1008" spans="1:9" x14ac:dyDescent="0.25">
      <c r="A1008" s="5"/>
      <c r="B1008" s="1" t="str">
        <f>IF('[2]Official Price List'!B1004="", "", '[2]Official Price List'!B1004)</f>
        <v>OB-843-LL</v>
      </c>
      <c r="C1008" s="1" t="str">
        <f>IF('[2]Official Price List'!C1004="", "", '[2]Official Price List'!C1004)</f>
        <v>SPECIALTY PRODUCTS</v>
      </c>
      <c r="D1008" s="1" t="str">
        <f>IF('[2]Official Price List'!G1004="", "", '[2]Official Price List'!G1004)</f>
        <v>ICEMAKER BOX, WHITE FOR STADLER VIEGA, PEX VALVE, ASSEMBLED,LOW LEAD</v>
      </c>
      <c r="E1008" s="6">
        <f>IFERROR(VLOOKUP($B1008, '[2]Official Price List'!$B$1:$F$1800, IF(LEFT($A$1, 4)="West", 3, IF(LEFT($A$1,4)="East", 4, 5)), FALSE), "")</f>
        <v>36.357087216502968</v>
      </c>
      <c r="F1008" s="7" t="str">
        <f>IFERROR(VLOOKUP($B1008, '[2]Official Price List'!$B$1:$N$1800, 9, FALSE), "")</f>
        <v>EA</v>
      </c>
      <c r="G1008" s="7">
        <f>IFERROR(IF(VLOOKUP($B1008, '[2]Official Price List'!$B$1:$N$1800, 10, FALSE)=0, "", VLOOKUP($B1008, '[2]Official Price List'!$B$1:$N$1800, 10, FALSE)), "")</f>
        <v>10</v>
      </c>
      <c r="H1008" s="8" t="str">
        <f>IFERROR(VLOOKUP($B1008, '[2]Official Price List'!$B$1:$N$1800, 11, FALSE), "")</f>
        <v>671436012563</v>
      </c>
      <c r="I1008" s="8">
        <f>IFERROR(VLOOKUP($B1008, '[2]Official Price List'!$B$1:$N$1800, 12, FALSE), "")</f>
        <v>0</v>
      </c>
    </row>
    <row r="1009" spans="1:9" x14ac:dyDescent="0.25">
      <c r="A1009" s="5"/>
      <c r="B1009" s="1" t="str">
        <f>IF('[2]Official Price List'!B1005="", "", '[2]Official Price List'!B1005)</f>
        <v>OB-900</v>
      </c>
      <c r="C1009" s="1" t="str">
        <f>IF('[2]Official Price List'!C1005="", "", '[2]Official Price List'!C1005)</f>
        <v>SPECIALTY PRODUCTS</v>
      </c>
      <c r="D1009" s="1" t="str">
        <f>IF('[2]Official Price List'!G1005="", "", '[2]Official Price List'!G1005)</f>
        <v xml:space="preserve">FACE PLATE, BEIGE, FOR OUTLET BOX </v>
      </c>
      <c r="E1009" s="6">
        <f>IFERROR(VLOOKUP($B1009, '[2]Official Price List'!$B$1:$F$1800, IF(LEFT($A$1, 4)="West", 3, IF(LEFT($A$1,4)="East", 4, 5)), FALSE), "")</f>
        <v>7.2714174433005931</v>
      </c>
      <c r="F1009" s="7" t="str">
        <f>IFERROR(VLOOKUP($B1009, '[2]Official Price List'!$B$1:$N$1800, 9, FALSE), "")</f>
        <v>EA</v>
      </c>
      <c r="G1009" s="7">
        <f>IFERROR(IF(VLOOKUP($B1009, '[2]Official Price List'!$B$1:$N$1800, 10, FALSE)=0, "", VLOOKUP($B1009, '[2]Official Price List'!$B$1:$N$1800, 10, FALSE)), "")</f>
        <v>100</v>
      </c>
      <c r="H1009" s="8" t="str">
        <f>IFERROR(VLOOKUP($B1009, '[2]Official Price List'!$B$1:$N$1800, 11, FALSE), "")</f>
        <v>671436102059</v>
      </c>
      <c r="I1009" s="8">
        <f>IFERROR(VLOOKUP($B1009, '[2]Official Price List'!$B$1:$N$1800, 12, FALSE), "")</f>
        <v>0</v>
      </c>
    </row>
    <row r="1010" spans="1:9" x14ac:dyDescent="0.25">
      <c r="A1010" s="5"/>
      <c r="B1010" s="1" t="str">
        <f>IF('[2]Official Price List'!B1006="", "", '[2]Official Price List'!B1006)</f>
        <v>OB-901</v>
      </c>
      <c r="C1010" s="1" t="str">
        <f>IF('[2]Official Price List'!C1006="", "", '[2]Official Price List'!C1006)</f>
        <v>SPECIALTY PRODUCTS</v>
      </c>
      <c r="D1010" s="1" t="str">
        <f>IF('[2]Official Price List'!G1006="", "", '[2]Official Price List'!G1006)</f>
        <v>FACE PLATE, WHITE, FOR OUTLET BOX WIRSBO</v>
      </c>
      <c r="E1010" s="6">
        <f>IFERROR(VLOOKUP($B1010, '[2]Official Price List'!$B$1:$F$1800, IF(LEFT($A$1, 4)="West", 3, IF(LEFT($A$1,4)="East", 4, 5)), FALSE), "")</f>
        <v>7.2714174433005931</v>
      </c>
      <c r="F1010" s="7" t="str">
        <f>IFERROR(VLOOKUP($B1010, '[2]Official Price List'!$B$1:$N$1800, 9, FALSE), "")</f>
        <v>EA</v>
      </c>
      <c r="G1010" s="7">
        <f>IFERROR(IF(VLOOKUP($B1010, '[2]Official Price List'!$B$1:$N$1800, 10, FALSE)=0, "", VLOOKUP($B1010, '[2]Official Price List'!$B$1:$N$1800, 10, FALSE)), "")</f>
        <v>100</v>
      </c>
      <c r="H1010" s="8" t="str">
        <f>IFERROR(VLOOKUP($B1010, '[2]Official Price List'!$B$1:$N$1800, 11, FALSE), "")</f>
        <v>671436102066</v>
      </c>
      <c r="I1010" s="8">
        <f>IFERROR(VLOOKUP($B1010, '[2]Official Price List'!$B$1:$N$1800, 12, FALSE), "")</f>
        <v>0</v>
      </c>
    </row>
    <row r="1011" spans="1:9" x14ac:dyDescent="0.25">
      <c r="A1011" s="5"/>
      <c r="B1011" s="1" t="str">
        <f>IF('[2]Official Price List'!B1007="", "", '[2]Official Price List'!B1007)</f>
        <v>OB-902</v>
      </c>
      <c r="C1011" s="1" t="str">
        <f>IF('[2]Official Price List'!C1007="", "", '[2]Official Price List'!C1007)</f>
        <v>SPECIALTY PRODUCTS</v>
      </c>
      <c r="D1011" s="1" t="str">
        <f>IF('[2]Official Price List'!G1007="", "", '[2]Official Price List'!G1007)</f>
        <v xml:space="preserve">FACE PLATE, BEIGE, DEEP FOR OUTLET BOX </v>
      </c>
      <c r="E1011" s="6">
        <f>IFERROR(VLOOKUP($B1011, '[2]Official Price List'!$B$1:$F$1800, IF(LEFT($A$1, 4)="West", 3, IF(LEFT($A$1,4)="East", 4, 5)), FALSE), "")</f>
        <v>7.7908044035363515</v>
      </c>
      <c r="F1011" s="7" t="str">
        <f>IFERROR(VLOOKUP($B1011, '[2]Official Price List'!$B$1:$N$1800, 9, FALSE), "")</f>
        <v>EA</v>
      </c>
      <c r="G1011" s="7">
        <f>IFERROR(IF(VLOOKUP($B1011, '[2]Official Price List'!$B$1:$N$1800, 10, FALSE)=0, "", VLOOKUP($B1011, '[2]Official Price List'!$B$1:$N$1800, 10, FALSE)), "")</f>
        <v>100</v>
      </c>
      <c r="H1011" s="8" t="str">
        <f>IFERROR(VLOOKUP($B1011, '[2]Official Price List'!$B$1:$N$1800, 11, FALSE), "")</f>
        <v>671436102073</v>
      </c>
      <c r="I1011" s="8">
        <f>IFERROR(VLOOKUP($B1011, '[2]Official Price List'!$B$1:$N$1800, 12, FALSE), "")</f>
        <v>0</v>
      </c>
    </row>
    <row r="1012" spans="1:9" x14ac:dyDescent="0.25">
      <c r="A1012" s="5"/>
      <c r="B1012" s="1" t="str">
        <f>IF('[2]Official Price List'!B1008="", "", '[2]Official Price List'!B1008)</f>
        <v>OB-903</v>
      </c>
      <c r="C1012" s="1" t="str">
        <f>IF('[2]Official Price List'!C1008="", "", '[2]Official Price List'!C1008)</f>
        <v>SPECIALTY PRODUCTS</v>
      </c>
      <c r="D1012" s="1" t="str">
        <f>IF('[2]Official Price List'!G1008="", "", '[2]Official Price List'!G1008)</f>
        <v xml:space="preserve">FACE PLATE, WHITE, DEEP FOR OUTLET BOX </v>
      </c>
      <c r="E1012" s="6">
        <f>IFERROR(VLOOKUP($B1012, '[2]Official Price List'!$B$1:$F$1800, IF(LEFT($A$1, 4)="West", 3, IF(LEFT($A$1,4)="East", 4, 5)), FALSE), "")</f>
        <v>7.7908044035363515</v>
      </c>
      <c r="F1012" s="7" t="str">
        <f>IFERROR(VLOOKUP($B1012, '[2]Official Price List'!$B$1:$N$1800, 9, FALSE), "")</f>
        <v>EA</v>
      </c>
      <c r="G1012" s="7">
        <f>IFERROR(IF(VLOOKUP($B1012, '[2]Official Price List'!$B$1:$N$1800, 10, FALSE)=0, "", VLOOKUP($B1012, '[2]Official Price List'!$B$1:$N$1800, 10, FALSE)), "")</f>
        <v>50</v>
      </c>
      <c r="H1012" s="8" t="str">
        <f>IFERROR(VLOOKUP($B1012, '[2]Official Price List'!$B$1:$N$1800, 11, FALSE), "")</f>
        <v>671436102080</v>
      </c>
      <c r="I1012" s="8">
        <f>IFERROR(VLOOKUP($B1012, '[2]Official Price List'!$B$1:$N$1800, 12, FALSE), "")</f>
        <v>0</v>
      </c>
    </row>
    <row r="1013" spans="1:9" x14ac:dyDescent="0.25">
      <c r="A1013" s="5"/>
      <c r="B1013" s="1" t="str">
        <f>IF('[2]Official Price List'!B1009="", "", '[2]Official Price List'!B1009)</f>
        <v>OB-904</v>
      </c>
      <c r="C1013" s="1" t="str">
        <f>IF('[2]Official Price List'!C1009="", "", '[2]Official Price List'!C1009)</f>
        <v>SPECIALTY PRODUCTS</v>
      </c>
      <c r="D1013" s="1" t="str">
        <f>IF('[2]Official Price List'!G1009="", "", '[2]Official Price List'!G1009)</f>
        <v xml:space="preserve">FACE PLATE, BEIGE, FOR ICEMAKER BOX </v>
      </c>
      <c r="E1013" s="6">
        <f>IFERROR(VLOOKUP($B1013, '[2]Official Price List'!$B$1:$F$1800, IF(LEFT($A$1, 4)="West", 3, IF(LEFT($A$1,4)="East", 4, 5)), FALSE), "")</f>
        <v>6.23264352282908</v>
      </c>
      <c r="F1013" s="7" t="str">
        <f>IFERROR(VLOOKUP($B1013, '[2]Official Price List'!$B$1:$N$1800, 9, FALSE), "")</f>
        <v>EA</v>
      </c>
      <c r="G1013" s="7">
        <f>IFERROR(IF(VLOOKUP($B1013, '[2]Official Price List'!$B$1:$N$1800, 10, FALSE)=0, "", VLOOKUP($B1013, '[2]Official Price List'!$B$1:$N$1800, 10, FALSE)), "")</f>
        <v>150</v>
      </c>
      <c r="H1013" s="8" t="str">
        <f>IFERROR(VLOOKUP($B1013, '[2]Official Price List'!$B$1:$N$1800, 11, FALSE), "")</f>
        <v>671436102097</v>
      </c>
      <c r="I1013" s="8">
        <f>IFERROR(VLOOKUP($B1013, '[2]Official Price List'!$B$1:$N$1800, 12, FALSE), "")</f>
        <v>0</v>
      </c>
    </row>
    <row r="1014" spans="1:9" x14ac:dyDescent="0.25">
      <c r="A1014" s="5"/>
      <c r="B1014" s="1" t="str">
        <f>IF('[2]Official Price List'!B1010="", "", '[2]Official Price List'!B1010)</f>
        <v>OB-905</v>
      </c>
      <c r="C1014" s="1" t="str">
        <f>IF('[2]Official Price List'!C1010="", "", '[2]Official Price List'!C1010)</f>
        <v>SPECIALTY PRODUCTS</v>
      </c>
      <c r="D1014" s="1" t="str">
        <f>IF('[2]Official Price List'!G1010="", "", '[2]Official Price List'!G1010)</f>
        <v>FACE PLATE, WHITE, FOR ICEMAKER BOX WIRSBO</v>
      </c>
      <c r="E1014" s="6">
        <f>IFERROR(VLOOKUP($B1014, '[2]Official Price List'!$B$1:$F$1800, IF(LEFT($A$1, 4)="West", 3, IF(LEFT($A$1,4)="East", 4, 5)), FALSE), "")</f>
        <v>6.23264352282908</v>
      </c>
      <c r="F1014" s="7" t="str">
        <f>IFERROR(VLOOKUP($B1014, '[2]Official Price List'!$B$1:$N$1800, 9, FALSE), "")</f>
        <v>EA</v>
      </c>
      <c r="G1014" s="7">
        <f>IFERROR(IF(VLOOKUP($B1014, '[2]Official Price List'!$B$1:$N$1800, 10, FALSE)=0, "", VLOOKUP($B1014, '[2]Official Price List'!$B$1:$N$1800, 10, FALSE)), "")</f>
        <v>10</v>
      </c>
      <c r="H1014" s="8" t="str">
        <f>IFERROR(VLOOKUP($B1014, '[2]Official Price List'!$B$1:$N$1800, 11, FALSE), "")</f>
        <v>671436102103</v>
      </c>
      <c r="I1014" s="8">
        <f>IFERROR(VLOOKUP($B1014, '[2]Official Price List'!$B$1:$N$1800, 12, FALSE), "")</f>
        <v>0</v>
      </c>
    </row>
    <row r="1015" spans="1:9" x14ac:dyDescent="0.25">
      <c r="A1015" s="5"/>
      <c r="B1015" s="1" t="str">
        <f>IF('[2]Official Price List'!B1011="", "", '[2]Official Price List'!B1011)</f>
        <v>OB-951</v>
      </c>
      <c r="C1015" s="1" t="str">
        <f>IF('[2]Official Price List'!C1011="", "", '[2]Official Price List'!C1011)</f>
        <v>SPECIALTY PRODUCTS</v>
      </c>
      <c r="D1015" s="1" t="str">
        <f>IF('[2]Official Price List'!G1011="", "", '[2]Official Price List'!G1011)</f>
        <v xml:space="preserve">FACEPLATE, WHITE DEEP SUPPLY BOX </v>
      </c>
      <c r="E1015" s="6">
        <f>IFERROR(VLOOKUP($B1015, '[2]Official Price List'!$B$1:$F$1800, IF(LEFT($A$1, 4)="West", 3, IF(LEFT($A$1,4)="East", 4, 5)), FALSE), "")</f>
        <v>7.2714174433005931</v>
      </c>
      <c r="F1015" s="7" t="str">
        <f>IFERROR(VLOOKUP($B1015, '[2]Official Price List'!$B$1:$N$1800, 9, FALSE), "")</f>
        <v>EA</v>
      </c>
      <c r="G1015" s="7">
        <f>IFERROR(IF(VLOOKUP($B1015, '[2]Official Price List'!$B$1:$N$1800, 10, FALSE)=0, "", VLOOKUP($B1015, '[2]Official Price List'!$B$1:$N$1800, 10, FALSE)), "")</f>
        <v>100</v>
      </c>
      <c r="H1015" s="8" t="str">
        <f>IFERROR(VLOOKUP($B1015, '[2]Official Price List'!$B$1:$N$1800, 11, FALSE), "")</f>
        <v>671436216336</v>
      </c>
      <c r="I1015" s="8">
        <f>IFERROR(VLOOKUP($B1015, '[2]Official Price List'!$B$1:$N$1800, 12, FALSE), "")</f>
        <v>0</v>
      </c>
    </row>
    <row r="1016" spans="1:9" x14ac:dyDescent="0.25">
      <c r="A1016" s="5"/>
      <c r="B1016" s="1" t="str">
        <f>IF('[2]Official Price List'!B1012="", "", '[2]Official Price List'!B1012)</f>
        <v>OBAV-200</v>
      </c>
      <c r="C1016" s="1" t="str">
        <f>IF('[2]Official Price List'!C1012="", "", '[2]Official Price List'!C1012)</f>
        <v>SPECIALTY PRODUCTS</v>
      </c>
      <c r="D1016" s="1" t="str">
        <f>IF('[2]Official Price List'!G1012="", "", '[2]Official Price List'!G1012)</f>
        <v>OUTLET BOX, DURGO PLASTIC LOUVER FACEPLATE</v>
      </c>
      <c r="E1016" s="6">
        <f>IFERROR(VLOOKUP($B1016, '[2]Official Price List'!$B$1:$F$1800, IF(LEFT($A$1, 4)="West", 3, IF(LEFT($A$1,4)="East", 4, 5)), FALSE), "")</f>
        <v>16.513317426947797</v>
      </c>
      <c r="F1016" s="7" t="str">
        <f>IFERROR(VLOOKUP($B1016, '[2]Official Price List'!$B$1:$N$1800, 9, FALSE), "")</f>
        <v>EA</v>
      </c>
      <c r="G1016" s="7">
        <f>IFERROR(IF(VLOOKUP($B1016, '[2]Official Price List'!$B$1:$N$1800, 10, FALSE)=0, "", VLOOKUP($B1016, '[2]Official Price List'!$B$1:$N$1800, 10, FALSE)), "")</f>
        <v>10</v>
      </c>
      <c r="H1016" s="8" t="str">
        <f>IFERROR(VLOOKUP($B1016, '[2]Official Price List'!$B$1:$N$1800, 11, FALSE), "")</f>
        <v>671436249204</v>
      </c>
      <c r="I1016" s="8">
        <f>IFERROR(VLOOKUP($B1016, '[2]Official Price List'!$B$1:$N$1800, 12, FALSE), "")</f>
        <v>0</v>
      </c>
    </row>
    <row r="1017" spans="1:9" x14ac:dyDescent="0.25">
      <c r="A1017" s="5"/>
      <c r="B1017" s="1" t="str">
        <f>IF('[2]Official Price List'!B1013="", "", '[2]Official Price List'!B1013)</f>
        <v>OBAV-3702</v>
      </c>
      <c r="C1017" s="1" t="str">
        <f>IF('[2]Official Price List'!C1013="", "", '[2]Official Price List'!C1013)</f>
        <v>SPECIALTY PRODUCTS</v>
      </c>
      <c r="D1017" s="1" t="str">
        <f>IF('[2]Official Price List'!G1013="", "", '[2]Official Price List'!G1013)</f>
        <v>OUTLET BOX, DURGO PLASTIC FACEPLATE ABS DURGO JR AAV</v>
      </c>
      <c r="E1017" s="6">
        <f>IFERROR(VLOOKUP($B1017, '[2]Official Price List'!$B$1:$F$1800, IF(LEFT($A$1, 4)="West", 3, IF(LEFT($A$1,4)="East", 4, 5)), FALSE), "")</f>
        <v>41.6</v>
      </c>
      <c r="F1017" s="7" t="str">
        <f>IFERROR(VLOOKUP($B1017, '[2]Official Price List'!$B$1:$N$1800, 9, FALSE), "")</f>
        <v>EA</v>
      </c>
      <c r="G1017" s="7">
        <f>IFERROR(IF(VLOOKUP($B1017, '[2]Official Price List'!$B$1:$N$1800, 10, FALSE)=0, "", VLOOKUP($B1017, '[2]Official Price List'!$B$1:$N$1800, 10, FALSE)), "")</f>
        <v>10</v>
      </c>
      <c r="H1017" s="8" t="str">
        <f>IFERROR(VLOOKUP($B1017, '[2]Official Price List'!$B$1:$N$1800, 11, FALSE), "")</f>
        <v>671436249211</v>
      </c>
      <c r="I1017" s="8">
        <f>IFERROR(VLOOKUP($B1017, '[2]Official Price List'!$B$1:$N$1800, 12, FALSE), "")</f>
        <v>0</v>
      </c>
    </row>
    <row r="1018" spans="1:9" x14ac:dyDescent="0.25">
      <c r="A1018" s="5"/>
      <c r="B1018" s="1" t="str">
        <f>IF('[2]Official Price List'!B1014="", "", '[2]Official Price List'!B1014)</f>
        <v>OBAV-3703</v>
      </c>
      <c r="C1018" s="1" t="str">
        <f>IF('[2]Official Price List'!C1014="", "", '[2]Official Price List'!C1014)</f>
        <v>SPECIALTY PRODUCTS</v>
      </c>
      <c r="D1018" s="1" t="str">
        <f>IF('[2]Official Price List'!G1014="", "", '[2]Official Price List'!G1014)</f>
        <v>OUTLET BOX, DURGO PLASTIC FACEPLATE PVC DURGO JR AAV</v>
      </c>
      <c r="E1018" s="6">
        <f>IFERROR(VLOOKUP($B1018, '[2]Official Price List'!$B$1:$F$1800, IF(LEFT($A$1, 4)="West", 3, IF(LEFT($A$1,4)="East", 4, 5)), FALSE), "")</f>
        <v>39.520000000000003</v>
      </c>
      <c r="F1018" s="7" t="str">
        <f>IFERROR(VLOOKUP($B1018, '[2]Official Price List'!$B$1:$N$1800, 9, FALSE), "")</f>
        <v>EA</v>
      </c>
      <c r="G1018" s="7">
        <f>IFERROR(IF(VLOOKUP($B1018, '[2]Official Price List'!$B$1:$N$1800, 10, FALSE)=0, "", VLOOKUP($B1018, '[2]Official Price List'!$B$1:$N$1800, 10, FALSE)), "")</f>
        <v>10</v>
      </c>
      <c r="H1018" s="8" t="str">
        <f>IFERROR(VLOOKUP($B1018, '[2]Official Price List'!$B$1:$N$1800, 11, FALSE), "")</f>
        <v>671436249228</v>
      </c>
      <c r="I1018" s="8">
        <f>IFERROR(VLOOKUP($B1018, '[2]Official Price List'!$B$1:$N$1800, 12, FALSE), "")</f>
        <v>0</v>
      </c>
    </row>
    <row r="1019" spans="1:9" x14ac:dyDescent="0.25">
      <c r="A1019" s="5"/>
      <c r="B1019" s="1" t="str">
        <f>IF('[2]Official Price List'!B1015="", "", '[2]Official Price List'!B1015)</f>
        <v>OBFS-2000</v>
      </c>
      <c r="C1019" s="1" t="str">
        <f>IF('[2]Official Price List'!C1015="", "", '[2]Official Price List'!C1015)</f>
        <v>SPECIALTY PRODUCTS</v>
      </c>
      <c r="D1019" s="1" t="str">
        <f>IF('[2]Official Price List'!G1015="", "", '[2]Official Price List'!G1015)</f>
        <v xml:space="preserve">OUTLET BOX, FIRESTOP WHITE, NO VALVES </v>
      </c>
      <c r="E1019" s="6">
        <f>IFERROR(VLOOKUP($B1019, '[2]Official Price List'!$B$1:$F$1800, IF(LEFT($A$1, 4)="West", 3, IF(LEFT($A$1,4)="East", 4, 5)), FALSE), "")</f>
        <v>37.242400000000004</v>
      </c>
      <c r="F1019" s="7" t="str">
        <f>IFERROR(VLOOKUP($B1019, '[2]Official Price List'!$B$1:$N$1800, 9, FALSE), "")</f>
        <v>EA</v>
      </c>
      <c r="G1019" s="7">
        <f>IFERROR(IF(VLOOKUP($B1019, '[2]Official Price List'!$B$1:$N$1800, 10, FALSE)=0, "", VLOOKUP($B1019, '[2]Official Price List'!$B$1:$N$1800, 10, FALSE)), "")</f>
        <v>10</v>
      </c>
      <c r="H1019" s="8" t="str">
        <f>IFERROR(VLOOKUP($B1019, '[2]Official Price List'!$B$1:$N$1800, 11, FALSE), "")</f>
        <v>671436231131</v>
      </c>
      <c r="I1019" s="8">
        <f>IFERROR(VLOOKUP($B1019, '[2]Official Price List'!$B$1:$N$1800, 12, FALSE), "")</f>
        <v>0</v>
      </c>
    </row>
    <row r="1020" spans="1:9" x14ac:dyDescent="0.25">
      <c r="A1020" s="5"/>
      <c r="B1020" s="1" t="str">
        <f>IF('[2]Official Price List'!B1016="", "", '[2]Official Price List'!B1016)</f>
        <v>OBFS-2010</v>
      </c>
      <c r="C1020" s="1" t="str">
        <f>IF('[2]Official Price List'!C1016="", "", '[2]Official Price List'!C1016)</f>
        <v>SPECIALTY PRODUCTS</v>
      </c>
      <c r="D1020" s="1" t="str">
        <f>IF('[2]Official Price List'!G1016="", "", '[2]Official Price List'!G1016)</f>
        <v>OUTLET BOX, FIRESTOP WHITE, MIP VALVES UNASSEMB</v>
      </c>
      <c r="E1020" s="6">
        <f>IFERROR(VLOOKUP($B1020, '[2]Official Price List'!$B$1:$F$1800, IF(LEFT($A$1, 4)="West", 3, IF(LEFT($A$1,4)="East", 4, 5)), FALSE), "")</f>
        <v>83.2</v>
      </c>
      <c r="F1020" s="7" t="str">
        <f>IFERROR(VLOOKUP($B1020, '[2]Official Price List'!$B$1:$N$1800, 9, FALSE), "")</f>
        <v>EA</v>
      </c>
      <c r="G1020" s="7">
        <f>IFERROR(IF(VLOOKUP($B1020, '[2]Official Price List'!$B$1:$N$1800, 10, FALSE)=0, "", VLOOKUP($B1020, '[2]Official Price List'!$B$1:$N$1800, 10, FALSE)), "")</f>
        <v>10</v>
      </c>
      <c r="H1020" s="8" t="str">
        <f>IFERROR(VLOOKUP($B1020, '[2]Official Price List'!$B$1:$N$1800, 11, FALSE), "")</f>
        <v>671436231155</v>
      </c>
      <c r="I1020" s="8">
        <f>IFERROR(VLOOKUP($B1020, '[2]Official Price List'!$B$1:$N$1800, 12, FALSE), "")</f>
        <v>0</v>
      </c>
    </row>
    <row r="1021" spans="1:9" x14ac:dyDescent="0.25">
      <c r="A1021" s="5"/>
      <c r="B1021" s="1" t="str">
        <f>IF('[2]Official Price List'!B1017="", "", '[2]Official Price List'!B1017)</f>
        <v>OBFS-2011</v>
      </c>
      <c r="C1021" s="1" t="str">
        <f>IF('[2]Official Price List'!C1017="", "", '[2]Official Price List'!C1017)</f>
        <v>SPECIALTY PRODUCTS</v>
      </c>
      <c r="D1021" s="1" t="str">
        <f>IF('[2]Official Price List'!G1017="", "", '[2]Official Price List'!G1017)</f>
        <v>OUTLET BOX, FIRESTOP WHITE, CENTER, MIP VALVES, ASSEMB</v>
      </c>
      <c r="E1021" s="6">
        <f>IFERROR(VLOOKUP($B1021, '[2]Official Price List'!$B$1:$F$1800, IF(LEFT($A$1, 4)="West", 3, IF(LEFT($A$1,4)="East", 4, 5)), FALSE), "")</f>
        <v>83.2</v>
      </c>
      <c r="F1021" s="7" t="str">
        <f>IFERROR(VLOOKUP($B1021, '[2]Official Price List'!$B$1:$N$1800, 9, FALSE), "")</f>
        <v>EA</v>
      </c>
      <c r="G1021" s="7">
        <f>IFERROR(IF(VLOOKUP($B1021, '[2]Official Price List'!$B$1:$N$1800, 10, FALSE)=0, "", VLOOKUP($B1021, '[2]Official Price List'!$B$1:$N$1800, 10, FALSE)), "")</f>
        <v>10</v>
      </c>
      <c r="H1021" s="8" t="str">
        <f>IFERROR(VLOOKUP($B1021, '[2]Official Price List'!$B$1:$N$1800, 11, FALSE), "")</f>
        <v>671436233227</v>
      </c>
      <c r="I1021" s="8">
        <f>IFERROR(VLOOKUP($B1021, '[2]Official Price List'!$B$1:$N$1800, 12, FALSE), "")</f>
        <v>0</v>
      </c>
    </row>
    <row r="1022" spans="1:9" x14ac:dyDescent="0.25">
      <c r="A1022" s="5"/>
      <c r="B1022" s="1" t="str">
        <f>IF('[2]Official Price List'!B1018="", "", '[2]Official Price List'!B1018)</f>
        <v>OBFS-2020</v>
      </c>
      <c r="C1022" s="1" t="str">
        <f>IF('[2]Official Price List'!C1018="", "", '[2]Official Price List'!C1018)</f>
        <v>SPECIALTY PRODUCTS</v>
      </c>
      <c r="D1022" s="1" t="str">
        <f>IF('[2]Official Price List'!G1018="", "", '[2]Official Price List'!G1018)</f>
        <v>OUTLET BOX, FIRESTOP WHITE, CPVC VALVE UNASSEMB</v>
      </c>
      <c r="E1022" s="6">
        <f>IFERROR(VLOOKUP($B1022, '[2]Official Price List'!$B$1:$F$1800, IF(LEFT($A$1, 4)="West", 3, IF(LEFT($A$1,4)="East", 4, 5)), FALSE), "")</f>
        <v>83.2</v>
      </c>
      <c r="F1022" s="7" t="str">
        <f>IFERROR(VLOOKUP($B1022, '[2]Official Price List'!$B$1:$N$1800, 9, FALSE), "")</f>
        <v>EA</v>
      </c>
      <c r="G1022" s="7">
        <f>IFERROR(IF(VLOOKUP($B1022, '[2]Official Price List'!$B$1:$N$1800, 10, FALSE)=0, "", VLOOKUP($B1022, '[2]Official Price List'!$B$1:$N$1800, 10, FALSE)), "")</f>
        <v>10</v>
      </c>
      <c r="H1022" s="8" t="str">
        <f>IFERROR(VLOOKUP($B1022, '[2]Official Price List'!$B$1:$N$1800, 11, FALSE), "")</f>
        <v>671436231179</v>
      </c>
      <c r="I1022" s="8">
        <f>IFERROR(VLOOKUP($B1022, '[2]Official Price List'!$B$1:$N$1800, 12, FALSE), "")</f>
        <v>0</v>
      </c>
    </row>
    <row r="1023" spans="1:9" x14ac:dyDescent="0.25">
      <c r="A1023" s="5"/>
      <c r="B1023" s="1" t="str">
        <f>IF('[2]Official Price List'!B1019="", "", '[2]Official Price List'!B1019)</f>
        <v>OBFS-2020-T</v>
      </c>
      <c r="C1023" s="1" t="str">
        <f>IF('[2]Official Price List'!C1019="", "", '[2]Official Price List'!C1019)</f>
        <v>SPECIALTY PRODUCTS</v>
      </c>
      <c r="D1023" s="1" t="str">
        <f>IF('[2]Official Price List'!G1019="", "", '[2]Official Price List'!G1019)</f>
        <v>OUTLET BOX, FIRESTOP WHITE, CPVC VALVE UNASSEMB</v>
      </c>
      <c r="E1023" s="6">
        <f>IFERROR(VLOOKUP($B1023, '[2]Official Price List'!$B$1:$F$1800, IF(LEFT($A$1, 4)="West", 3, IF(LEFT($A$1,4)="East", 4, 5)), FALSE), "")</f>
        <v>83.2</v>
      </c>
      <c r="F1023" s="7" t="str">
        <f>IFERROR(VLOOKUP($B1023, '[2]Official Price List'!$B$1:$N$1800, 9, FALSE), "")</f>
        <v>EA</v>
      </c>
      <c r="G1023" s="7">
        <f>IFERROR(IF(VLOOKUP($B1023, '[2]Official Price List'!$B$1:$N$1800, 10, FALSE)=0, "", VLOOKUP($B1023, '[2]Official Price List'!$B$1:$N$1800, 10, FALSE)), "")</f>
        <v>10</v>
      </c>
      <c r="H1023" s="8">
        <f>IFERROR(VLOOKUP($B1023, '[2]Official Price List'!$B$1:$N$1800, 11, FALSE), "")</f>
        <v>671436231186</v>
      </c>
      <c r="I1023" s="8">
        <f>IFERROR(VLOOKUP($B1023, '[2]Official Price List'!$B$1:$N$1800, 12, FALSE), "")</f>
        <v>0</v>
      </c>
    </row>
    <row r="1024" spans="1:9" x14ac:dyDescent="0.25">
      <c r="A1024" s="5"/>
      <c r="B1024" s="1" t="str">
        <f>IF('[2]Official Price List'!B1020="", "", '[2]Official Price List'!B1020)</f>
        <v>OBFS-2021</v>
      </c>
      <c r="C1024" s="1" t="str">
        <f>IF('[2]Official Price List'!C1020="", "", '[2]Official Price List'!C1020)</f>
        <v>SPECIALTY PRODUCTS</v>
      </c>
      <c r="D1024" s="1" t="str">
        <f>IF('[2]Official Price List'!G1020="", "", '[2]Official Price List'!G1020)</f>
        <v>OUTLET BOX, FIRESTOP WHITE, CENTER, CPVC VALVES, ASSEMBLED</v>
      </c>
      <c r="E1024" s="6">
        <f>IFERROR(VLOOKUP($B1024, '[2]Official Price List'!$B$1:$F$1800, IF(LEFT($A$1, 4)="West", 3, IF(LEFT($A$1,4)="East", 4, 5)), FALSE), "")</f>
        <v>83.2</v>
      </c>
      <c r="F1024" s="7" t="str">
        <f>IFERROR(VLOOKUP($B1024, '[2]Official Price List'!$B$1:$N$1800, 9, FALSE), "")</f>
        <v>EA</v>
      </c>
      <c r="G1024" s="7">
        <f>IFERROR(IF(VLOOKUP($B1024, '[2]Official Price List'!$B$1:$N$1800, 10, FALSE)=0, "", VLOOKUP($B1024, '[2]Official Price List'!$B$1:$N$1800, 10, FALSE)), "")</f>
        <v>10</v>
      </c>
      <c r="H1024" s="8" t="str">
        <f>IFERROR(VLOOKUP($B1024, '[2]Official Price List'!$B$1:$N$1800, 11, FALSE), "")</f>
        <v>671436233241</v>
      </c>
      <c r="I1024" s="8">
        <f>IFERROR(VLOOKUP($B1024, '[2]Official Price List'!$B$1:$N$1800, 12, FALSE), "")</f>
        <v>0</v>
      </c>
    </row>
    <row r="1025" spans="1:9" x14ac:dyDescent="0.25">
      <c r="A1025" s="5"/>
      <c r="B1025" s="1" t="str">
        <f>IF('[2]Official Price List'!B1021="", "", '[2]Official Price List'!B1021)</f>
        <v>OBFS-2021-T</v>
      </c>
      <c r="C1025" s="1" t="str">
        <f>IF('[2]Official Price List'!C1021="", "", '[2]Official Price List'!C1021)</f>
        <v>SPECIALTY PRODUCTS</v>
      </c>
      <c r="D1025" s="1" t="str">
        <f>IF('[2]Official Price List'!G1021="", "", '[2]Official Price List'!G1021)</f>
        <v>OUTLET BOX, FIRESTOP WHITE, CENTER, CPVC VALVES, ASSEMBLED, TRACT PACK</v>
      </c>
      <c r="E1025" s="6">
        <f>IFERROR(VLOOKUP($B1025, '[2]Official Price List'!$B$1:$F$1800, IF(LEFT($A$1, 4)="West", 3, IF(LEFT($A$1,4)="East", 4, 5)), FALSE), "")</f>
        <v>83.2</v>
      </c>
      <c r="F1025" s="7" t="str">
        <f>IFERROR(VLOOKUP($B1025, '[2]Official Price List'!$B$1:$N$1800, 9, FALSE), "")</f>
        <v>EA</v>
      </c>
      <c r="G1025" s="7">
        <f>IFERROR(IF(VLOOKUP($B1025, '[2]Official Price List'!$B$1:$N$1800, 10, FALSE)=0, "", VLOOKUP($B1025, '[2]Official Price List'!$B$1:$N$1800, 10, FALSE)), "")</f>
        <v>10</v>
      </c>
      <c r="H1025" s="8">
        <f>IFERROR(VLOOKUP($B1025, '[2]Official Price List'!$B$1:$N$1800, 11, FALSE), "")</f>
        <v>671436231452</v>
      </c>
      <c r="I1025" s="8">
        <f>IFERROR(VLOOKUP($B1025, '[2]Official Price List'!$B$1:$N$1800, 12, FALSE), "")</f>
        <v>0</v>
      </c>
    </row>
    <row r="1026" spans="1:9" x14ac:dyDescent="0.25">
      <c r="A1026" s="5"/>
      <c r="B1026" s="1" t="str">
        <f>IF('[2]Official Price List'!B1022="", "", '[2]Official Price List'!B1022)</f>
        <v>OBFS-2021-TOP</v>
      </c>
      <c r="C1026" s="1" t="str">
        <f>IF('[2]Official Price List'!C1022="", "", '[2]Official Price List'!C1022)</f>
        <v>SPECIALTY PRODUCTS</v>
      </c>
      <c r="D1026" s="1" t="str">
        <f>IF('[2]Official Price List'!G1022="", "", '[2]Official Price List'!G1022)</f>
        <v>OUTLET BOX, FIRESTOP, WHITE, VALVES LEFT SIDE, 3 HOLES ON TOP, ASSEMBLED</v>
      </c>
      <c r="E1026" s="6">
        <f>IFERROR(VLOOKUP($B1026, '[2]Official Price List'!$B$1:$F$1800, IF(LEFT($A$1, 4)="West", 3, IF(LEFT($A$1,4)="East", 4, 5)), FALSE), "")</f>
        <v>83.2</v>
      </c>
      <c r="F1026" s="7" t="str">
        <f>IFERROR(VLOOKUP($B1026, '[2]Official Price List'!$B$1:$N$1800, 9, FALSE), "")</f>
        <v>EA</v>
      </c>
      <c r="G1026" s="7">
        <f>IFERROR(IF(VLOOKUP($B1026, '[2]Official Price List'!$B$1:$N$1800, 10, FALSE)=0, "", VLOOKUP($B1026, '[2]Official Price List'!$B$1:$N$1800, 10, FALSE)), "")</f>
        <v>10</v>
      </c>
      <c r="H1026" s="8" t="str">
        <f>IFERROR(VLOOKUP($B1026, '[2]Official Price List'!$B$1:$N$1800, 11, FALSE), "")</f>
        <v>00671436019586</v>
      </c>
      <c r="I1026" s="8">
        <f>IFERROR(VLOOKUP($B1026, '[2]Official Price List'!$B$1:$N$1800, 12, FALSE), "")</f>
        <v>0</v>
      </c>
    </row>
    <row r="1027" spans="1:9" x14ac:dyDescent="0.25">
      <c r="A1027" s="5"/>
      <c r="B1027" s="1" t="str">
        <f>IF('[2]Official Price List'!B1023="", "", '[2]Official Price List'!B1023)</f>
        <v>OBFS-2029</v>
      </c>
      <c r="C1027" s="1" t="str">
        <f>IF('[2]Official Price List'!C1023="", "", '[2]Official Price List'!C1023)</f>
        <v>SPECIALTY PRODUCTS</v>
      </c>
      <c r="D1027" s="1" t="str">
        <f>IF('[2]Official Price List'!G1023="", "", '[2]Official Price List'!G1023)</f>
        <v>OUTLET BOX, FIRESTOP WHITE, SIMPLEX CPVC VALES, UNASSEMBLED</v>
      </c>
      <c r="E1027" s="6">
        <f>IFERROR(VLOOKUP($B1027, '[2]Official Price List'!$B$1:$F$1800, IF(LEFT($A$1, 4)="West", 3, IF(LEFT($A$1,4)="East", 4, 5)), FALSE), "")</f>
        <v>104</v>
      </c>
      <c r="F1027" s="7" t="str">
        <f>IFERROR(VLOOKUP($B1027, '[2]Official Price List'!$B$1:$N$1800, 9, FALSE), "")</f>
        <v>EA</v>
      </c>
      <c r="G1027" s="7">
        <f>IFERROR(IF(VLOOKUP($B1027, '[2]Official Price List'!$B$1:$N$1800, 10, FALSE)=0, "", VLOOKUP($B1027, '[2]Official Price List'!$B$1:$N$1800, 10, FALSE)), "")</f>
        <v>10</v>
      </c>
      <c r="H1027" s="8" t="str">
        <f>IFERROR(VLOOKUP($B1027, '[2]Official Price List'!$B$1:$N$1800, 11, FALSE), "")</f>
        <v>671436022425</v>
      </c>
      <c r="I1027" s="8">
        <f>IFERROR(VLOOKUP($B1027, '[2]Official Price List'!$B$1:$N$1800, 12, FALSE), "")</f>
        <v>0</v>
      </c>
    </row>
    <row r="1028" spans="1:9" x14ac:dyDescent="0.25">
      <c r="A1028" s="5"/>
      <c r="B1028" s="1" t="str">
        <f>IF('[2]Official Price List'!B1024="", "", '[2]Official Price List'!B1024)</f>
        <v>OBFS-2030</v>
      </c>
      <c r="C1028" s="1" t="str">
        <f>IF('[2]Official Price List'!C1024="", "", '[2]Official Price List'!C1024)</f>
        <v>SPECIALTY PRODUCTS</v>
      </c>
      <c r="D1028" s="1" t="str">
        <f>IF('[2]Official Price List'!G1024="", "", '[2]Official Price List'!G1024)</f>
        <v>OUTLET BOX, FIRESTOP WHITE, PEX VALVES UNASSEM</v>
      </c>
      <c r="E1028" s="6">
        <f>IFERROR(VLOOKUP($B1028, '[2]Official Price List'!$B$1:$F$1800, IF(LEFT($A$1, 4)="West", 3, IF(LEFT($A$1,4)="East", 4, 5)), FALSE), "")</f>
        <v>84.240000000000009</v>
      </c>
      <c r="F1028" s="7" t="str">
        <f>IFERROR(VLOOKUP($B1028, '[2]Official Price List'!$B$1:$N$1800, 9, FALSE), "")</f>
        <v>EA</v>
      </c>
      <c r="G1028" s="7">
        <f>IFERROR(IF(VLOOKUP($B1028, '[2]Official Price List'!$B$1:$N$1800, 10, FALSE)=0, "", VLOOKUP($B1028, '[2]Official Price List'!$B$1:$N$1800, 10, FALSE)), "")</f>
        <v>10</v>
      </c>
      <c r="H1028" s="8" t="str">
        <f>IFERROR(VLOOKUP($B1028, '[2]Official Price List'!$B$1:$N$1800, 11, FALSE), "")</f>
        <v>671436231193</v>
      </c>
      <c r="I1028" s="8">
        <f>IFERROR(VLOOKUP($B1028, '[2]Official Price List'!$B$1:$N$1800, 12, FALSE), "")</f>
        <v>0</v>
      </c>
    </row>
    <row r="1029" spans="1:9" x14ac:dyDescent="0.25">
      <c r="A1029" s="5"/>
      <c r="B1029" s="1" t="str">
        <f>IF('[2]Official Price List'!B1025="", "", '[2]Official Price List'!B1025)</f>
        <v>OBFS-2031</v>
      </c>
      <c r="C1029" s="1" t="str">
        <f>IF('[2]Official Price List'!C1025="", "", '[2]Official Price List'!C1025)</f>
        <v>SPECIALTY PRODUCTS</v>
      </c>
      <c r="D1029" s="1" t="str">
        <f>IF('[2]Official Price List'!G1025="", "", '[2]Official Price List'!G1025)</f>
        <v>OUTLET BOX, FIRESTOP WHITE, CENTER, PEX VALVES, ASSEMB</v>
      </c>
      <c r="E1029" s="6">
        <f>IFERROR(VLOOKUP($B1029, '[2]Official Price List'!$B$1:$F$1800, IF(LEFT($A$1, 4)="West", 3, IF(LEFT($A$1,4)="East", 4, 5)), FALSE), "")</f>
        <v>84.240000000000009</v>
      </c>
      <c r="F1029" s="7" t="str">
        <f>IFERROR(VLOOKUP($B1029, '[2]Official Price List'!$B$1:$N$1800, 9, FALSE), "")</f>
        <v>EA</v>
      </c>
      <c r="G1029" s="7">
        <f>IFERROR(IF(VLOOKUP($B1029, '[2]Official Price List'!$B$1:$N$1800, 10, FALSE)=0, "", VLOOKUP($B1029, '[2]Official Price List'!$B$1:$N$1800, 10, FALSE)), "")</f>
        <v>10</v>
      </c>
      <c r="H1029" s="8" t="str">
        <f>IFERROR(VLOOKUP($B1029, '[2]Official Price List'!$B$1:$N$1800, 11, FALSE), "")</f>
        <v>671436233265</v>
      </c>
      <c r="I1029" s="8">
        <f>IFERROR(VLOOKUP($B1029, '[2]Official Price List'!$B$1:$N$1800, 12, FALSE), "")</f>
        <v>0</v>
      </c>
    </row>
    <row r="1030" spans="1:9" x14ac:dyDescent="0.25">
      <c r="A1030" s="5"/>
      <c r="B1030" s="1" t="str">
        <f>IF('[2]Official Price List'!B1026="", "", '[2]Official Price List'!B1026)</f>
        <v>OBFS-2040</v>
      </c>
      <c r="C1030" s="1" t="str">
        <f>IF('[2]Official Price List'!C1026="", "", '[2]Official Price List'!C1026)</f>
        <v>SPECIALTY PRODUCTS</v>
      </c>
      <c r="D1030" s="1" t="str">
        <f>IF('[2]Official Price List'!G1026="", "", '[2]Official Price List'!G1026)</f>
        <v>OUTLET BOX, WHITE REHAU VALVES, ASSEMBLED FIRESTOP</v>
      </c>
      <c r="E1030" s="6">
        <f>IFERROR(VLOOKUP($B1030, '[2]Official Price List'!$B$1:$F$1800, IF(LEFT($A$1, 4)="West", 3, IF(LEFT($A$1,4)="East", 4, 5)), FALSE), "")</f>
        <v>116.48</v>
      </c>
      <c r="F1030" s="7" t="str">
        <f>IFERROR(VLOOKUP($B1030, '[2]Official Price List'!$B$1:$N$1800, 9, FALSE), "")</f>
        <v>EA</v>
      </c>
      <c r="G1030" s="7">
        <f>IFERROR(IF(VLOOKUP($B1030, '[2]Official Price List'!$B$1:$N$1800, 10, FALSE)=0, "", VLOOKUP($B1030, '[2]Official Price List'!$B$1:$N$1800, 10, FALSE)), "")</f>
        <v>10</v>
      </c>
      <c r="H1030" s="8" t="str">
        <f>IFERROR(VLOOKUP($B1030, '[2]Official Price List'!$B$1:$N$1800, 11, FALSE), "")</f>
        <v>00671436231216</v>
      </c>
      <c r="I1030" s="8">
        <f>IFERROR(VLOOKUP($B1030, '[2]Official Price List'!$B$1:$N$1800, 12, FALSE), "")</f>
        <v>0</v>
      </c>
    </row>
    <row r="1031" spans="1:9" x14ac:dyDescent="0.25">
      <c r="A1031" s="5"/>
      <c r="B1031" s="1" t="str">
        <f>IF('[2]Official Price List'!B1027="", "", '[2]Official Price List'!B1027)</f>
        <v>OBFS-2060</v>
      </c>
      <c r="C1031" s="1" t="str">
        <f>IF('[2]Official Price List'!C1027="", "", '[2]Official Price List'!C1027)</f>
        <v>SPECIALTY PRODUCTS</v>
      </c>
      <c r="D1031" s="1" t="str">
        <f>IF('[2]Official Price List'!G1027="", "", '[2]Official Price List'!G1027)</f>
        <v>OUTLET BOX, FIRESTOP WHITE, WIRSBO VALVES, UNASSEMBLED</v>
      </c>
      <c r="E1031" s="6">
        <f>IFERROR(VLOOKUP($B1031, '[2]Official Price List'!$B$1:$F$1800, IF(LEFT($A$1, 4)="West", 3, IF(LEFT($A$1,4)="East", 4, 5)), FALSE), "")</f>
        <v>86.84</v>
      </c>
      <c r="F1031" s="7" t="str">
        <f>IFERROR(VLOOKUP($B1031, '[2]Official Price List'!$B$1:$N$1800, 9, FALSE), "")</f>
        <v>EA</v>
      </c>
      <c r="G1031" s="7">
        <f>IFERROR(IF(VLOOKUP($B1031, '[2]Official Price List'!$B$1:$N$1800, 10, FALSE)=0, "", VLOOKUP($B1031, '[2]Official Price List'!$B$1:$N$1800, 10, FALSE)), "")</f>
        <v>10</v>
      </c>
      <c r="H1031" s="8" t="str">
        <f>IFERROR(VLOOKUP($B1031, '[2]Official Price List'!$B$1:$N$1800, 11, FALSE), "")</f>
        <v>671436231254</v>
      </c>
      <c r="I1031" s="8">
        <f>IFERROR(VLOOKUP($B1031, '[2]Official Price List'!$B$1:$N$1800, 12, FALSE), "")</f>
        <v>0</v>
      </c>
    </row>
    <row r="1032" spans="1:9" x14ac:dyDescent="0.25">
      <c r="A1032" s="5"/>
      <c r="B1032" s="1" t="str">
        <f>IF('[2]Official Price List'!B1028="", "", '[2]Official Price List'!B1028)</f>
        <v>OBFS-2061</v>
      </c>
      <c r="C1032" s="1" t="str">
        <f>IF('[2]Official Price List'!C1028="", "", '[2]Official Price List'!C1028)</f>
        <v>SPECIALTY PRODUCTS</v>
      </c>
      <c r="D1032" s="1" t="str">
        <f>IF('[2]Official Price List'!G1028="", "", '[2]Official Price List'!G1028)</f>
        <v>OUTLET BOX, FIRESTOP WHITE, CENTER WIRSBO PEX VALVES, ASSEM</v>
      </c>
      <c r="E1032" s="6">
        <f>IFERROR(VLOOKUP($B1032, '[2]Official Price List'!$B$1:$F$1800, IF(LEFT($A$1, 4)="West", 3, IF(LEFT($A$1,4)="East", 4, 5)), FALSE), "")</f>
        <v>86.84</v>
      </c>
      <c r="F1032" s="7" t="str">
        <f>IFERROR(VLOOKUP($B1032, '[2]Official Price List'!$B$1:$N$1800, 9, FALSE), "")</f>
        <v>EA</v>
      </c>
      <c r="G1032" s="7">
        <f>IFERROR(IF(VLOOKUP($B1032, '[2]Official Price List'!$B$1:$N$1800, 10, FALSE)=0, "", VLOOKUP($B1032, '[2]Official Price List'!$B$1:$N$1800, 10, FALSE)), "")</f>
        <v>10</v>
      </c>
      <c r="H1032" s="8" t="str">
        <f>IFERROR(VLOOKUP($B1032, '[2]Official Price List'!$B$1:$N$1800, 11, FALSE), "")</f>
        <v>671436233289</v>
      </c>
      <c r="I1032" s="8">
        <f>IFERROR(VLOOKUP($B1032, '[2]Official Price List'!$B$1:$N$1800, 12, FALSE), "")</f>
        <v>0</v>
      </c>
    </row>
    <row r="1033" spans="1:9" x14ac:dyDescent="0.25">
      <c r="A1033" s="5"/>
      <c r="B1033" s="1" t="str">
        <f>IF('[2]Official Price List'!B1029="", "", '[2]Official Price List'!B1029)</f>
        <v>OBFS-2070</v>
      </c>
      <c r="C1033" s="1" t="str">
        <f>IF('[2]Official Price List'!C1029="", "", '[2]Official Price List'!C1029)</f>
        <v>SPECIALTY PRODUCTS</v>
      </c>
      <c r="D1033" s="1" t="str">
        <f>IF('[2]Official Price List'!G1029="", "", '[2]Official Price List'!G1029)</f>
        <v>OUTLET BOX, FIRESTOP WHITE, VIEGA VALVE NO H-A, UNASSEM</v>
      </c>
      <c r="E1033" s="6">
        <f>IFERROR(VLOOKUP($B1033, '[2]Official Price List'!$B$1:$F$1800, IF(LEFT($A$1, 4)="West", 3, IF(LEFT($A$1,4)="East", 4, 5)), FALSE), "")</f>
        <v>119.60000000000001</v>
      </c>
      <c r="F1033" s="7" t="str">
        <f>IFERROR(VLOOKUP($B1033, '[2]Official Price List'!$B$1:$N$1800, 9, FALSE), "")</f>
        <v>EA</v>
      </c>
      <c r="G1033" s="7">
        <f>IFERROR(IF(VLOOKUP($B1033, '[2]Official Price List'!$B$1:$N$1800, 10, FALSE)=0, "", VLOOKUP($B1033, '[2]Official Price List'!$B$1:$N$1800, 10, FALSE)), "")</f>
        <v>10</v>
      </c>
      <c r="H1033" s="8" t="str">
        <f>IFERROR(VLOOKUP($B1033, '[2]Official Price List'!$B$1:$N$1800, 11, FALSE), "")</f>
        <v>00671436234699</v>
      </c>
      <c r="I1033" s="8">
        <f>IFERROR(VLOOKUP($B1033, '[2]Official Price List'!$B$1:$N$1800, 12, FALSE), "")</f>
        <v>0</v>
      </c>
    </row>
    <row r="1034" spans="1:9" x14ac:dyDescent="0.25">
      <c r="A1034" s="5"/>
      <c r="B1034" s="1" t="str">
        <f>IF('[2]Official Price List'!B1030="", "", '[2]Official Price List'!B1030)</f>
        <v>OBFS-2070-T</v>
      </c>
      <c r="C1034" s="1" t="str">
        <f>IF('[2]Official Price List'!C1030="", "", '[2]Official Price List'!C1030)</f>
        <v>SPECIALTY PRODUCTS</v>
      </c>
      <c r="D1034" s="1" t="str">
        <f>IF('[2]Official Price List'!G1030="", "", '[2]Official Price List'!G1030)</f>
        <v>OUTLET BOX, FIRESTOP WHITE, VIEGA VALVE, NO H-A, UNASSEM, TRACT P.</v>
      </c>
      <c r="E1034" s="6">
        <f>IFERROR(VLOOKUP($B1034, '[2]Official Price List'!$B$1:$F$1800, IF(LEFT($A$1, 4)="West", 3, IF(LEFT($A$1,4)="East", 4, 5)), FALSE), "")</f>
        <v>119.60000000000001</v>
      </c>
      <c r="F1034" s="7" t="str">
        <f>IFERROR(VLOOKUP($B1034, '[2]Official Price List'!$B$1:$N$1800, 9, FALSE), "")</f>
        <v>EA</v>
      </c>
      <c r="G1034" s="7">
        <f>IFERROR(IF(VLOOKUP($B1034, '[2]Official Price List'!$B$1:$N$1800, 10, FALSE)=0, "", VLOOKUP($B1034, '[2]Official Price List'!$B$1:$N$1800, 10, FALSE)), "")</f>
        <v>10</v>
      </c>
      <c r="H1034" s="8" t="str">
        <f>IFERROR(VLOOKUP($B1034, '[2]Official Price List'!$B$1:$N$1800, 11, FALSE), "")</f>
        <v>00671436234705</v>
      </c>
      <c r="I1034" s="8">
        <f>IFERROR(VLOOKUP($B1034, '[2]Official Price List'!$B$1:$N$1800, 12, FALSE), "")</f>
        <v>0</v>
      </c>
    </row>
    <row r="1035" spans="1:9" x14ac:dyDescent="0.25">
      <c r="A1035" s="5"/>
      <c r="B1035" s="1" t="str">
        <f>IF('[2]Official Price List'!B1031="", "", '[2]Official Price List'!B1031)</f>
        <v>OBFS-2080</v>
      </c>
      <c r="C1035" s="1" t="str">
        <f>IF('[2]Official Price List'!C1031="", "", '[2]Official Price List'!C1031)</f>
        <v>SPECIALTY PRODUCTS</v>
      </c>
      <c r="D1035" s="1" t="str">
        <f>IF('[2]Official Price List'!G1031="", "", '[2]Official Price List'!G1031)</f>
        <v>OUTLET BOX, FIRESTOP WHITE, CRIMP PEX, SIMPLEX VALVE UNASSEMBLED</v>
      </c>
      <c r="E1035" s="6">
        <f>IFERROR(VLOOKUP($B1035, '[2]Official Price List'!$B$1:$F$1800, IF(LEFT($A$1, 4)="West", 3, IF(LEFT($A$1,4)="East", 4, 5)), FALSE), "")</f>
        <v>104</v>
      </c>
      <c r="F1035" s="7" t="str">
        <f>IFERROR(VLOOKUP($B1035, '[2]Official Price List'!$B$1:$N$1800, 9, FALSE), "")</f>
        <v>EA</v>
      </c>
      <c r="G1035" s="7">
        <f>IFERROR(IF(VLOOKUP($B1035, '[2]Official Price List'!$B$1:$N$1800, 10, FALSE)=0, "", VLOOKUP($B1035, '[2]Official Price List'!$B$1:$N$1800, 10, FALSE)), "")</f>
        <v>10</v>
      </c>
      <c r="H1035" s="8" t="str">
        <f>IFERROR(VLOOKUP($B1035, '[2]Official Price List'!$B$1:$N$1800, 11, FALSE), "")</f>
        <v>00671436249143</v>
      </c>
      <c r="I1035" s="8">
        <f>IFERROR(VLOOKUP($B1035, '[2]Official Price List'!$B$1:$N$1800, 12, FALSE), "")</f>
        <v>0</v>
      </c>
    </row>
    <row r="1036" spans="1:9" x14ac:dyDescent="0.25">
      <c r="A1036" s="5"/>
      <c r="B1036" s="1" t="str">
        <f>IF('[2]Official Price List'!B1032="", "", '[2]Official Price List'!B1032)</f>
        <v>OBFS-2080-T</v>
      </c>
      <c r="C1036" s="1" t="str">
        <f>IF('[2]Official Price List'!C1032="", "", '[2]Official Price List'!C1032)</f>
        <v>SPECIALTY PRODUCTS</v>
      </c>
      <c r="D1036" s="1" t="str">
        <f>IF('[2]Official Price List'!G1032="", "", '[2]Official Price List'!G1032)</f>
        <v>OUTLET BOX, FIRESTOP WHITE, SIMPLEX  VALVE, UNASSEMBLED, TRACT P.</v>
      </c>
      <c r="E1036" s="6">
        <f>IFERROR(VLOOKUP($B1036, '[2]Official Price List'!$B$1:$F$1800, IF(LEFT($A$1, 4)="West", 3, IF(LEFT($A$1,4)="East", 4, 5)), FALSE), "")</f>
        <v>104</v>
      </c>
      <c r="F1036" s="7" t="str">
        <f>IFERROR(VLOOKUP($B1036, '[2]Official Price List'!$B$1:$N$1800, 9, FALSE), "")</f>
        <v>EA</v>
      </c>
      <c r="G1036" s="7">
        <f>IFERROR(IF(VLOOKUP($B1036, '[2]Official Price List'!$B$1:$N$1800, 10, FALSE)=0, "", VLOOKUP($B1036, '[2]Official Price List'!$B$1:$N$1800, 10, FALSE)), "")</f>
        <v>10</v>
      </c>
      <c r="H1036" s="8" t="str">
        <f>IFERROR(VLOOKUP($B1036, '[2]Official Price List'!$B$1:$N$1800, 11, FALSE), "")</f>
        <v>00671436249150</v>
      </c>
      <c r="I1036" s="8">
        <f>IFERROR(VLOOKUP($B1036, '[2]Official Price List'!$B$1:$N$1800, 12, FALSE), "")</f>
        <v>0</v>
      </c>
    </row>
    <row r="1037" spans="1:9" x14ac:dyDescent="0.25">
      <c r="A1037" s="5"/>
      <c r="B1037" s="1" t="str">
        <f>IF('[2]Official Price List'!B1033="", "", '[2]Official Price List'!B1033)</f>
        <v>OBFS-2110</v>
      </c>
      <c r="C1037" s="1" t="str">
        <f>IF('[2]Official Price List'!C1033="", "", '[2]Official Price List'!C1033)</f>
        <v>SPECIALTY PRODUCTS</v>
      </c>
      <c r="D1037" s="1" t="str">
        <f>IF('[2]Official Price List'!G1033="", "", '[2]Official Price List'!G1033)</f>
        <v xml:space="preserve">OUTLET BOX, FIRESTOP WHITE, MIP H.A. UNASSEMB </v>
      </c>
      <c r="E1037" s="6">
        <f>IFERROR(VLOOKUP($B1037, '[2]Official Price List'!$B$1:$F$1800, IF(LEFT($A$1, 4)="West", 3, IF(LEFT($A$1,4)="East", 4, 5)), FALSE), "")</f>
        <v>109.2</v>
      </c>
      <c r="F1037" s="7" t="str">
        <f>IFERROR(VLOOKUP($B1037, '[2]Official Price List'!$B$1:$N$1800, 9, FALSE), "")</f>
        <v>EA</v>
      </c>
      <c r="G1037" s="7">
        <f>IFERROR(IF(VLOOKUP($B1037, '[2]Official Price List'!$B$1:$N$1800, 10, FALSE)=0, "", VLOOKUP($B1037, '[2]Official Price List'!$B$1:$N$1800, 10, FALSE)), "")</f>
        <v>10</v>
      </c>
      <c r="H1037" s="8" t="str">
        <f>IFERROR(VLOOKUP($B1037, '[2]Official Price List'!$B$1:$N$1800, 11, FALSE), "")</f>
        <v>671436231827</v>
      </c>
      <c r="I1037" s="8">
        <f>IFERROR(VLOOKUP($B1037, '[2]Official Price List'!$B$1:$N$1800, 12, FALSE), "")</f>
        <v>0</v>
      </c>
    </row>
    <row r="1038" spans="1:9" x14ac:dyDescent="0.25">
      <c r="A1038" s="5"/>
      <c r="B1038" s="1" t="str">
        <f>IF('[2]Official Price List'!B1034="", "", '[2]Official Price List'!B1034)</f>
        <v>OBFS-2110-T</v>
      </c>
      <c r="C1038" s="1" t="str">
        <f>IF('[2]Official Price List'!C1034="", "", '[2]Official Price List'!C1034)</f>
        <v>SPECIALTY PRODUCTS</v>
      </c>
      <c r="D1038" s="1" t="str">
        <f>IF('[2]Official Price List'!G1034="", "", '[2]Official Price List'!G1034)</f>
        <v xml:space="preserve">OUTLET BOX, FIRESTOP WHITE, MIP H.A. UNASSEMB </v>
      </c>
      <c r="E1038" s="6">
        <f>IFERROR(VLOOKUP($B1038, '[2]Official Price List'!$B$1:$F$1800, IF(LEFT($A$1, 4)="West", 3, IF(LEFT($A$1,4)="East", 4, 5)), FALSE), "")</f>
        <v>109.2</v>
      </c>
      <c r="F1038" s="7" t="str">
        <f>IFERROR(VLOOKUP($B1038, '[2]Official Price List'!$B$1:$N$1800, 9, FALSE), "")</f>
        <v>EA</v>
      </c>
      <c r="G1038" s="7">
        <f>IFERROR(IF(VLOOKUP($B1038, '[2]Official Price List'!$B$1:$N$1800, 10, FALSE)=0, "", VLOOKUP($B1038, '[2]Official Price List'!$B$1:$N$1800, 10, FALSE)), "")</f>
        <v>10</v>
      </c>
      <c r="H1038" s="8" t="str">
        <f>IFERROR(VLOOKUP($B1038, '[2]Official Price List'!$B$1:$N$1800, 11, FALSE), "")</f>
        <v>671436231285</v>
      </c>
      <c r="I1038" s="8">
        <f>IFERROR(VLOOKUP($B1038, '[2]Official Price List'!$B$1:$N$1800, 12, FALSE), "")</f>
        <v>0</v>
      </c>
    </row>
    <row r="1039" spans="1:9" x14ac:dyDescent="0.25">
      <c r="A1039" s="5"/>
      <c r="B1039" s="1" t="str">
        <f>IF('[2]Official Price List'!B1035="", "", '[2]Official Price List'!B1035)</f>
        <v>OBFS-2111</v>
      </c>
      <c r="C1039" s="1" t="str">
        <f>IF('[2]Official Price List'!C1035="", "", '[2]Official Price List'!C1035)</f>
        <v>SPECIALTY PRODUCTS</v>
      </c>
      <c r="D1039" s="1" t="str">
        <f>IF('[2]Official Price List'!G1035="", "", '[2]Official Price List'!G1035)</f>
        <v>OUTLET BOX, FIRESTOP WHITE, CENTER, MIP H.A. ASSEMBLED</v>
      </c>
      <c r="E1039" s="6">
        <f>IFERROR(VLOOKUP($B1039, '[2]Official Price List'!$B$1:$F$1800, IF(LEFT($A$1, 4)="West", 3, IF(LEFT($A$1,4)="East", 4, 5)), FALSE), "")</f>
        <v>109.2</v>
      </c>
      <c r="F1039" s="7" t="str">
        <f>IFERROR(VLOOKUP($B1039, '[2]Official Price List'!$B$1:$N$1800, 9, FALSE), "")</f>
        <v>EA</v>
      </c>
      <c r="G1039" s="7">
        <f>IFERROR(IF(VLOOKUP($B1039, '[2]Official Price List'!$B$1:$N$1800, 10, FALSE)=0, "", VLOOKUP($B1039, '[2]Official Price List'!$B$1:$N$1800, 10, FALSE)), "")</f>
        <v>10</v>
      </c>
      <c r="H1039" s="8" t="str">
        <f>IFERROR(VLOOKUP($B1039, '[2]Official Price List'!$B$1:$N$1800, 11, FALSE), "")</f>
        <v>671436233234</v>
      </c>
      <c r="I1039" s="8">
        <f>IFERROR(VLOOKUP($B1039, '[2]Official Price List'!$B$1:$N$1800, 12, FALSE), "")</f>
        <v>0</v>
      </c>
    </row>
    <row r="1040" spans="1:9" x14ac:dyDescent="0.25">
      <c r="A1040" s="5"/>
      <c r="B1040" s="1" t="str">
        <f>IF('[2]Official Price List'!B1036="", "", '[2]Official Price List'!B1036)</f>
        <v>OBFS-2111-C</v>
      </c>
      <c r="C1040" s="1" t="str">
        <f>IF('[2]Official Price List'!C1036="", "", '[2]Official Price List'!C1036)</f>
        <v>SPECIALTY PRODUCTS</v>
      </c>
      <c r="D1040" s="1" t="str">
        <f>IF('[2]Official Price List'!G1036="", "", '[2]Official Price List'!G1036)</f>
        <v>OUTLET BOX, FIRESTOP, WHITE, MIP H.A. VALVES ASSEMBLED, CANPLAS</v>
      </c>
      <c r="E1040" s="6">
        <f>IFERROR(VLOOKUP($B1040, '[2]Official Price List'!$B$1:$F$1800, IF(LEFT($A$1, 4)="West", 3, IF(LEFT($A$1,4)="East", 4, 5)), FALSE), "")</f>
        <v>135.20000000000002</v>
      </c>
      <c r="F1040" s="7" t="str">
        <f>IFERROR(VLOOKUP($B1040, '[2]Official Price List'!$B$1:$N$1800, 9, FALSE), "")</f>
        <v>EA</v>
      </c>
      <c r="G1040" s="7">
        <f>IFERROR(IF(VLOOKUP($B1040, '[2]Official Price List'!$B$1:$N$1800, 10, FALSE)=0, "", VLOOKUP($B1040, '[2]Official Price List'!$B$1:$N$1800, 10, FALSE)), "")</f>
        <v>10</v>
      </c>
      <c r="H1040" s="8" t="str">
        <f>IFERROR(VLOOKUP($B1040, '[2]Official Price List'!$B$1:$N$1800, 11, FALSE), "")</f>
        <v>00671436234750</v>
      </c>
      <c r="I1040" s="8">
        <f>IFERROR(VLOOKUP($B1040, '[2]Official Price List'!$B$1:$N$1800, 12, FALSE), "")</f>
        <v>0</v>
      </c>
    </row>
    <row r="1041" spans="1:9" x14ac:dyDescent="0.25">
      <c r="A1041" s="5"/>
      <c r="B1041" s="1" t="str">
        <f>IF('[2]Official Price List'!B1037="", "", '[2]Official Price List'!B1037)</f>
        <v>OBFS-2111-TOP</v>
      </c>
      <c r="C1041" s="1" t="str">
        <f>IF('[2]Official Price List'!C1037="", "", '[2]Official Price List'!C1037)</f>
        <v>SPECIALTY PRODUCTS</v>
      </c>
      <c r="D1041" s="1" t="str">
        <f>IF('[2]Official Price List'!G1037="", "", '[2]Official Price List'!G1037)</f>
        <v>OUTLET BOX, FIRESTOP WHITE, TOP, MIP H.A. ASSEMBLED</v>
      </c>
      <c r="E1041" s="6">
        <f>IFERROR(VLOOKUP($B1041, '[2]Official Price List'!$B$1:$F$1800, IF(LEFT($A$1, 4)="West", 3, IF(LEFT($A$1,4)="East", 4, 5)), FALSE), "")</f>
        <v>135.20000000000002</v>
      </c>
      <c r="F1041" s="7" t="str">
        <f>IFERROR(VLOOKUP($B1041, '[2]Official Price List'!$B$1:$N$1800, 9, FALSE), "")</f>
        <v>EA</v>
      </c>
      <c r="G1041" s="7">
        <f>IFERROR(IF(VLOOKUP($B1041, '[2]Official Price List'!$B$1:$N$1800, 10, FALSE)=0, "", VLOOKUP($B1041, '[2]Official Price List'!$B$1:$N$1800, 10, FALSE)), "")</f>
        <v>10</v>
      </c>
      <c r="H1041" s="8" t="str">
        <f>IFERROR(VLOOKUP($B1041, '[2]Official Price List'!$B$1:$N$1800, 11, FALSE), "")</f>
        <v>671436244520</v>
      </c>
      <c r="I1041" s="8">
        <f>IFERROR(VLOOKUP($B1041, '[2]Official Price List'!$B$1:$N$1800, 12, FALSE), "")</f>
        <v>0</v>
      </c>
    </row>
    <row r="1042" spans="1:9" x14ac:dyDescent="0.25">
      <c r="A1042" s="5"/>
      <c r="B1042" s="1" t="str">
        <f>IF('[2]Official Price List'!B1038="", "", '[2]Official Price List'!B1038)</f>
        <v>OBFS-2120</v>
      </c>
      <c r="C1042" s="1" t="str">
        <f>IF('[2]Official Price List'!C1038="", "", '[2]Official Price List'!C1038)</f>
        <v>SPECIALTY PRODUCTS</v>
      </c>
      <c r="D1042" s="1" t="str">
        <f>IF('[2]Official Price List'!G1038="", "", '[2]Official Price List'!G1038)</f>
        <v>OUTLET BOX, FIRE RATED WHITE,  CPVC VALVES, H.A. UNASSEMBLED</v>
      </c>
      <c r="E1042" s="6">
        <f>IFERROR(VLOOKUP($B1042, '[2]Official Price List'!$B$1:$F$1800, IF(LEFT($A$1, 4)="West", 3, IF(LEFT($A$1,4)="East", 4, 5)), FALSE), "")</f>
        <v>110.24000000000001</v>
      </c>
      <c r="F1042" s="7" t="str">
        <f>IFERROR(VLOOKUP($B1042, '[2]Official Price List'!$B$1:$N$1800, 9, FALSE), "")</f>
        <v>EA</v>
      </c>
      <c r="G1042" s="7">
        <f>IFERROR(IF(VLOOKUP($B1042, '[2]Official Price List'!$B$1:$N$1800, 10, FALSE)=0, "", VLOOKUP($B1042, '[2]Official Price List'!$B$1:$N$1800, 10, FALSE)), "")</f>
        <v>10</v>
      </c>
      <c r="H1042" s="8" t="str">
        <f>IFERROR(VLOOKUP($B1042, '[2]Official Price List'!$B$1:$N$1800, 11, FALSE), "")</f>
        <v>671436231292</v>
      </c>
      <c r="I1042" s="8">
        <f>IFERROR(VLOOKUP($B1042, '[2]Official Price List'!$B$1:$N$1800, 12, FALSE), "")</f>
        <v>0</v>
      </c>
    </row>
    <row r="1043" spans="1:9" x14ac:dyDescent="0.25">
      <c r="A1043" s="5"/>
      <c r="B1043" s="1" t="str">
        <f>IF('[2]Official Price List'!B1039="", "", '[2]Official Price List'!B1039)</f>
        <v>OBFS-2120-T</v>
      </c>
      <c r="C1043" s="1" t="str">
        <f>IF('[2]Official Price List'!C1039="", "", '[2]Official Price List'!C1039)</f>
        <v>SPECIALTY PRODUCTS</v>
      </c>
      <c r="D1043" s="1" t="str">
        <f>IF('[2]Official Price List'!G1039="", "", '[2]Official Price List'!G1039)</f>
        <v>OUTLET BOX, FIRE RATED WHITE,  CPVC VALVES, H.A. UNASSEMBLED</v>
      </c>
      <c r="E1043" s="6">
        <f>IFERROR(VLOOKUP($B1043, '[2]Official Price List'!$B$1:$F$1800, IF(LEFT($A$1, 4)="West", 3, IF(LEFT($A$1,4)="East", 4, 5)), FALSE), "")</f>
        <v>110.24000000000001</v>
      </c>
      <c r="F1043" s="7" t="str">
        <f>IFERROR(VLOOKUP($B1043, '[2]Official Price List'!$B$1:$N$1800, 9, FALSE), "")</f>
        <v>EA</v>
      </c>
      <c r="G1043" s="7">
        <f>IFERROR(IF(VLOOKUP($B1043, '[2]Official Price List'!$B$1:$N$1800, 10, FALSE)=0, "", VLOOKUP($B1043, '[2]Official Price List'!$B$1:$N$1800, 10, FALSE)), "")</f>
        <v>10</v>
      </c>
      <c r="H1043" s="8" t="str">
        <f>IFERROR(VLOOKUP($B1043, '[2]Official Price List'!$B$1:$N$1800, 11, FALSE), "")</f>
        <v>671436231315</v>
      </c>
      <c r="I1043" s="8">
        <f>IFERROR(VLOOKUP($B1043, '[2]Official Price List'!$B$1:$N$1800, 12, FALSE), "")</f>
        <v>0</v>
      </c>
    </row>
    <row r="1044" spans="1:9" x14ac:dyDescent="0.25">
      <c r="A1044" s="5"/>
      <c r="B1044" s="1" t="str">
        <f>IF('[2]Official Price List'!B1040="", "", '[2]Official Price List'!B1040)</f>
        <v>OBFS-2121</v>
      </c>
      <c r="C1044" s="1" t="str">
        <f>IF('[2]Official Price List'!C1040="", "", '[2]Official Price List'!C1040)</f>
        <v>SPECIALTY PRODUCTS</v>
      </c>
      <c r="D1044" s="1" t="str">
        <f>IF('[2]Official Price List'!G1040="", "", '[2]Official Price List'!G1040)</f>
        <v>OUTLET BOX, FIRESTOP WHITE, CENTER, CPVC H.A. VALVES, ASSEMBLED</v>
      </c>
      <c r="E1044" s="6">
        <f>IFERROR(VLOOKUP($B1044, '[2]Official Price List'!$B$1:$F$1800, IF(LEFT($A$1, 4)="West", 3, IF(LEFT($A$1,4)="East", 4, 5)), FALSE), "")</f>
        <v>110.24000000000001</v>
      </c>
      <c r="F1044" s="7" t="str">
        <f>IFERROR(VLOOKUP($B1044, '[2]Official Price List'!$B$1:$N$1800, 9, FALSE), "")</f>
        <v>EA</v>
      </c>
      <c r="G1044" s="7">
        <f>IFERROR(IF(VLOOKUP($B1044, '[2]Official Price List'!$B$1:$N$1800, 10, FALSE)=0, "", VLOOKUP($B1044, '[2]Official Price List'!$B$1:$N$1800, 10, FALSE)), "")</f>
        <v>10</v>
      </c>
      <c r="H1044" s="8" t="str">
        <f>IFERROR(VLOOKUP($B1044, '[2]Official Price List'!$B$1:$N$1800, 11, FALSE), "")</f>
        <v>671436233258</v>
      </c>
      <c r="I1044" s="8">
        <f>IFERROR(VLOOKUP($B1044, '[2]Official Price List'!$B$1:$N$1800, 12, FALSE), "")</f>
        <v>0</v>
      </c>
    </row>
    <row r="1045" spans="1:9" x14ac:dyDescent="0.25">
      <c r="A1045" s="5"/>
      <c r="B1045" s="1" t="str">
        <f>IF('[2]Official Price List'!B1041="", "", '[2]Official Price List'!B1041)</f>
        <v>OBFS-2121-C</v>
      </c>
      <c r="C1045" s="1" t="str">
        <f>IF('[2]Official Price List'!C1041="", "", '[2]Official Price List'!C1041)</f>
        <v>SPECIALTY PRODUCTS</v>
      </c>
      <c r="D1045" s="1" t="str">
        <f>IF('[2]Official Price List'!G1041="", "", '[2]Official Price List'!G1041)</f>
        <v>OUTLET BOX, FIRESTOP WHITE, CPVC H.A. VALVES ASSEMBLED, CANPLAS</v>
      </c>
      <c r="E1045" s="6">
        <f>IFERROR(VLOOKUP($B1045, '[2]Official Price List'!$B$1:$F$1800, IF(LEFT($A$1, 4)="West", 3, IF(LEFT($A$1,4)="East", 4, 5)), FALSE), "")</f>
        <v>136.24</v>
      </c>
      <c r="F1045" s="7" t="str">
        <f>IFERROR(VLOOKUP($B1045, '[2]Official Price List'!$B$1:$N$1800, 9, FALSE), "")</f>
        <v>EA</v>
      </c>
      <c r="G1045" s="7">
        <f>IFERROR(IF(VLOOKUP($B1045, '[2]Official Price List'!$B$1:$N$1800, 10, FALSE)=0, "", VLOOKUP($B1045, '[2]Official Price List'!$B$1:$N$1800, 10, FALSE)), "")</f>
        <v>10</v>
      </c>
      <c r="H1045" s="8" t="str">
        <f>IFERROR(VLOOKUP($B1045, '[2]Official Price List'!$B$1:$N$1800, 11, FALSE), "")</f>
        <v>00671436234767</v>
      </c>
      <c r="I1045" s="8">
        <f>IFERROR(VLOOKUP($B1045, '[2]Official Price List'!$B$1:$N$1800, 12, FALSE), "")</f>
        <v>0</v>
      </c>
    </row>
    <row r="1046" spans="1:9" x14ac:dyDescent="0.25">
      <c r="A1046" s="5"/>
      <c r="B1046" s="1" t="str">
        <f>IF('[2]Official Price List'!B1042="", "", '[2]Official Price List'!B1042)</f>
        <v>OBFS-2121-T</v>
      </c>
      <c r="C1046" s="1" t="str">
        <f>IF('[2]Official Price List'!C1042="", "", '[2]Official Price List'!C1042)</f>
        <v>SPECIALTY PRODUCTS</v>
      </c>
      <c r="D1046" s="1" t="str">
        <f>IF('[2]Official Price List'!G1042="", "", '[2]Official Price List'!G1042)</f>
        <v>OUTLET BOX, FIRESTOP WHITE, CENTER, CPVC H.A. VALVES, ASSEMBLED, TRACK PACK</v>
      </c>
      <c r="E1046" s="6">
        <f>IFERROR(VLOOKUP($B1046, '[2]Official Price List'!$B$1:$F$1800, IF(LEFT($A$1, 4)="West", 3, IF(LEFT($A$1,4)="East", 4, 5)), FALSE), "")</f>
        <v>110.24000000000001</v>
      </c>
      <c r="F1046" s="7" t="str">
        <f>IFERROR(VLOOKUP($B1046, '[2]Official Price List'!$B$1:$N$1800, 9, FALSE), "")</f>
        <v>EA</v>
      </c>
      <c r="G1046" s="7">
        <f>IFERROR(IF(VLOOKUP($B1046, '[2]Official Price List'!$B$1:$N$1800, 10, FALSE)=0, "", VLOOKUP($B1046, '[2]Official Price List'!$B$1:$N$1800, 10, FALSE)), "")</f>
        <v>10</v>
      </c>
      <c r="H1046" s="8" t="str">
        <f>IFERROR(VLOOKUP($B1046, '[2]Official Price List'!$B$1:$N$1800, 11, FALSE), "")</f>
        <v>671436024153</v>
      </c>
      <c r="I1046" s="8">
        <f>IFERROR(VLOOKUP($B1046, '[2]Official Price List'!$B$1:$N$1800, 12, FALSE), "")</f>
        <v>0</v>
      </c>
    </row>
    <row r="1047" spans="1:9" x14ac:dyDescent="0.25">
      <c r="A1047" s="5"/>
      <c r="B1047" s="1" t="str">
        <f>IF('[2]Official Price List'!B1043="", "", '[2]Official Price List'!B1043)</f>
        <v>OBFS-2121-TOP</v>
      </c>
      <c r="C1047" s="1" t="str">
        <f>IF('[2]Official Price List'!C1043="", "", '[2]Official Price List'!C1043)</f>
        <v>SPECIALTY PRODUCTS</v>
      </c>
      <c r="D1047" s="1" t="str">
        <f>IF('[2]Official Price List'!G1043="", "", '[2]Official Price List'!G1043)</f>
        <v>OUTLET BOX, FIRESTOP WHITE, CENTER, CPVC, TOP MNT HA VALVES, ASSEMBLED</v>
      </c>
      <c r="E1047" s="6">
        <f>IFERROR(VLOOKUP($B1047, '[2]Official Price List'!$B$1:$F$1800, IF(LEFT($A$1, 4)="West", 3, IF(LEFT($A$1,4)="East", 4, 5)), FALSE), "")</f>
        <v>136.24</v>
      </c>
      <c r="F1047" s="7" t="str">
        <f>IFERROR(VLOOKUP($B1047, '[2]Official Price List'!$B$1:$N$1800, 9, FALSE), "")</f>
        <v>EA</v>
      </c>
      <c r="G1047" s="7">
        <f>IFERROR(IF(VLOOKUP($B1047, '[2]Official Price List'!$B$1:$N$1800, 10, FALSE)=0, "", VLOOKUP($B1047, '[2]Official Price List'!$B$1:$N$1800, 10, FALSE)), "")</f>
        <v>10</v>
      </c>
      <c r="H1047" s="8" t="str">
        <f>IFERROR(VLOOKUP($B1047, '[2]Official Price List'!$B$1:$N$1800, 11, FALSE), "")</f>
        <v>00671436258213</v>
      </c>
      <c r="I1047" s="8">
        <f>IFERROR(VLOOKUP($B1047, '[2]Official Price List'!$B$1:$N$1800, 12, FALSE), "")</f>
        <v>0</v>
      </c>
    </row>
    <row r="1048" spans="1:9" x14ac:dyDescent="0.25">
      <c r="A1048" s="5"/>
      <c r="B1048" s="1" t="str">
        <f>IF('[2]Official Price List'!B1044="", "", '[2]Official Price List'!B1044)</f>
        <v>OBFS-2121-TOP-T</v>
      </c>
      <c r="C1048" s="1" t="str">
        <f>IF('[2]Official Price List'!C1044="", "", '[2]Official Price List'!C1044)</f>
        <v>SPECIALTY PRODUCTS</v>
      </c>
      <c r="D1048" s="1" t="str">
        <f>IF('[2]Official Price List'!G1044="", "", '[2]Official Price List'!G1044)</f>
        <v>OUTLET BOX, FIRESTOP WHITE, CENTER, CPVC, TOP MNT HA VALVES, ASSEMBLED</v>
      </c>
      <c r="E1048" s="6">
        <f>IFERROR(VLOOKUP($B1048, '[2]Official Price List'!$B$1:$F$1800, IF(LEFT($A$1, 4)="West", 3, IF(LEFT($A$1,4)="East", 4, 5)), FALSE), "")</f>
        <v>136.24</v>
      </c>
      <c r="F1048" s="7" t="str">
        <f>IFERROR(VLOOKUP($B1048, '[2]Official Price List'!$B$1:$N$1800, 9, FALSE), "")</f>
        <v>EA</v>
      </c>
      <c r="G1048" s="7">
        <f>IFERROR(IF(VLOOKUP($B1048, '[2]Official Price List'!$B$1:$N$1800, 10, FALSE)=0, "", VLOOKUP($B1048, '[2]Official Price List'!$B$1:$N$1800, 10, FALSE)), "")</f>
        <v>10</v>
      </c>
      <c r="H1048" s="8" t="str">
        <f>IFERROR(VLOOKUP($B1048, '[2]Official Price List'!$B$1:$N$1800, 11, FALSE), "")</f>
        <v>671436258220</v>
      </c>
      <c r="I1048" s="8">
        <f>IFERROR(VLOOKUP($B1048, '[2]Official Price List'!$B$1:$N$1800, 12, FALSE), "")</f>
        <v>0</v>
      </c>
    </row>
    <row r="1049" spans="1:9" x14ac:dyDescent="0.25">
      <c r="A1049" s="5"/>
      <c r="B1049" s="1" t="str">
        <f>IF('[2]Official Price List'!B1045="", "", '[2]Official Price List'!B1045)</f>
        <v>OBFS-2130</v>
      </c>
      <c r="C1049" s="1" t="str">
        <f>IF('[2]Official Price List'!C1045="", "", '[2]Official Price List'!C1045)</f>
        <v>SPECIALTY PRODUCTS</v>
      </c>
      <c r="D1049" s="1" t="str">
        <f>IF('[2]Official Price List'!G1045="", "", '[2]Official Price List'!G1045)</f>
        <v>OUTLET BOX, FIRESTOP WHITE, PEX VALVES H.A. UNASSEMB</v>
      </c>
      <c r="E1049" s="6">
        <f>IFERROR(VLOOKUP($B1049, '[2]Official Price List'!$B$1:$F$1800, IF(LEFT($A$1, 4)="West", 3, IF(LEFT($A$1,4)="East", 4, 5)), FALSE), "")</f>
        <v>111.28</v>
      </c>
      <c r="F1049" s="7" t="str">
        <f>IFERROR(VLOOKUP($B1049, '[2]Official Price List'!$B$1:$N$1800, 9, FALSE), "")</f>
        <v>EA</v>
      </c>
      <c r="G1049" s="7">
        <f>IFERROR(IF(VLOOKUP($B1049, '[2]Official Price List'!$B$1:$N$1800, 10, FALSE)=0, "", VLOOKUP($B1049, '[2]Official Price List'!$B$1:$N$1800, 10, FALSE)), "")</f>
        <v>10</v>
      </c>
      <c r="H1049" s="8" t="str">
        <f>IFERROR(VLOOKUP($B1049, '[2]Official Price List'!$B$1:$N$1800, 11, FALSE), "")</f>
        <v>671436231322</v>
      </c>
      <c r="I1049" s="8">
        <f>IFERROR(VLOOKUP($B1049, '[2]Official Price List'!$B$1:$N$1800, 12, FALSE), "")</f>
        <v>0</v>
      </c>
    </row>
    <row r="1050" spans="1:9" x14ac:dyDescent="0.25">
      <c r="A1050" s="5"/>
      <c r="B1050" s="1" t="str">
        <f>IF('[2]Official Price List'!B1046="", "", '[2]Official Price List'!B1046)</f>
        <v>OBFS-2131</v>
      </c>
      <c r="C1050" s="1" t="str">
        <f>IF('[2]Official Price List'!C1046="", "", '[2]Official Price List'!C1046)</f>
        <v>SPECIALTY PRODUCTS</v>
      </c>
      <c r="D1050" s="1" t="str">
        <f>IF('[2]Official Price List'!G1046="", "", '[2]Official Price List'!G1046)</f>
        <v>OUTLET BOX, FIRESTOP WHITE, CENTER, PEX H.A. VALVES, ASSEMBLED</v>
      </c>
      <c r="E1050" s="6">
        <f>IFERROR(VLOOKUP($B1050, '[2]Official Price List'!$B$1:$F$1800, IF(LEFT($A$1, 4)="West", 3, IF(LEFT($A$1,4)="East", 4, 5)), FALSE), "")</f>
        <v>111.28</v>
      </c>
      <c r="F1050" s="7" t="str">
        <f>IFERROR(VLOOKUP($B1050, '[2]Official Price List'!$B$1:$N$1800, 9, FALSE), "")</f>
        <v>EA</v>
      </c>
      <c r="G1050" s="7">
        <f>IFERROR(IF(VLOOKUP($B1050, '[2]Official Price List'!$B$1:$N$1800, 10, FALSE)=0, "", VLOOKUP($B1050, '[2]Official Price List'!$B$1:$N$1800, 10, FALSE)), "")</f>
        <v>10</v>
      </c>
      <c r="H1050" s="8" t="str">
        <f>IFERROR(VLOOKUP($B1050, '[2]Official Price List'!$B$1:$N$1800, 11, FALSE), "")</f>
        <v>671436233272</v>
      </c>
      <c r="I1050" s="8">
        <f>IFERROR(VLOOKUP($B1050, '[2]Official Price List'!$B$1:$N$1800, 12, FALSE), "")</f>
        <v>0</v>
      </c>
    </row>
    <row r="1051" spans="1:9" x14ac:dyDescent="0.25">
      <c r="A1051" s="5"/>
      <c r="B1051" s="1" t="str">
        <f>IF('[2]Official Price List'!B1047="", "", '[2]Official Price List'!B1047)</f>
        <v>OBFS-2137</v>
      </c>
      <c r="C1051" s="1" t="str">
        <f>IF('[2]Official Price List'!C1047="", "", '[2]Official Price List'!C1047)</f>
        <v>SPECIALTY PRODUCTS</v>
      </c>
      <c r="D1051" s="1" t="str">
        <f>IF('[2]Official Price List'!G1047="", "", '[2]Official Price List'!G1047)</f>
        <v>WM OB BOX, FIRE STOP, UNASSB VIEGA w/HA, 3/4" GHT OUTLET, WHITE</v>
      </c>
      <c r="E1051" s="6">
        <f>IFERROR(VLOOKUP($B1051, '[2]Official Price List'!$B$1:$F$1800, IF(LEFT($A$1, 4)="West", 3, IF(LEFT($A$1,4)="East", 4, 5)), FALSE), "")</f>
        <v>140.4</v>
      </c>
      <c r="F1051" s="7" t="str">
        <f>IFERROR(VLOOKUP($B1051, '[2]Official Price List'!$B$1:$N$1800, 9, FALSE), "")</f>
        <v>EA</v>
      </c>
      <c r="G1051" s="7">
        <f>IFERROR(IF(VLOOKUP($B1051, '[2]Official Price List'!$B$1:$N$1800, 10, FALSE)=0, "", VLOOKUP($B1051, '[2]Official Price List'!$B$1:$N$1800, 10, FALSE)), "")</f>
        <v>1</v>
      </c>
      <c r="H1051" s="8" t="str">
        <f>IFERROR(VLOOKUP($B1051, '[2]Official Price List'!$B$1:$N$1800, 11, FALSE), "")</f>
        <v>671436018152</v>
      </c>
      <c r="I1051" s="8">
        <f>IFERROR(VLOOKUP($B1051, '[2]Official Price List'!$B$1:$N$1800, 12, FALSE), "")</f>
        <v>0</v>
      </c>
    </row>
    <row r="1052" spans="1:9" x14ac:dyDescent="0.25">
      <c r="A1052" s="5"/>
      <c r="B1052" s="1" t="str">
        <f>IF('[2]Official Price List'!B1048="", "", '[2]Official Price List'!B1048)</f>
        <v>OBFS-2141</v>
      </c>
      <c r="C1052" s="1" t="str">
        <f>IF('[2]Official Price List'!C1048="", "", '[2]Official Price List'!C1048)</f>
        <v>SPECIALTY PRODUCTS</v>
      </c>
      <c r="D1052" s="1" t="str">
        <f>IF('[2]Official Price List'!G1048="", "", '[2]Official Price List'!G1048)</f>
        <v>OUTLET BOX, WHITE REHAU VALVES, ASSEMBLED W/ HAMMER ARRESTERS, FIRESTOP</v>
      </c>
      <c r="E1052" s="6">
        <f>IFERROR(VLOOKUP($B1052, '[2]Official Price List'!$B$1:$F$1800, IF(LEFT($A$1, 4)="West", 3, IF(LEFT($A$1,4)="East", 4, 5)), FALSE), "")</f>
        <v>140.4</v>
      </c>
      <c r="F1052" s="7" t="str">
        <f>IFERROR(VLOOKUP($B1052, '[2]Official Price List'!$B$1:$N$1800, 9, FALSE), "")</f>
        <v>EA</v>
      </c>
      <c r="G1052" s="7">
        <f>IFERROR(IF(VLOOKUP($B1052, '[2]Official Price List'!$B$1:$N$1800, 10, FALSE)=0, "", VLOOKUP($B1052, '[2]Official Price List'!$B$1:$N$1800, 10, FALSE)), "")</f>
        <v>10</v>
      </c>
      <c r="H1052" s="8" t="str">
        <f>IFERROR(VLOOKUP($B1052, '[2]Official Price List'!$B$1:$N$1800, 11, FALSE), "")</f>
        <v>00671436233319</v>
      </c>
      <c r="I1052" s="8">
        <f>IFERROR(VLOOKUP($B1052, '[2]Official Price List'!$B$1:$N$1800, 12, FALSE), "")</f>
        <v>0</v>
      </c>
    </row>
    <row r="1053" spans="1:9" x14ac:dyDescent="0.25">
      <c r="A1053" s="5"/>
      <c r="B1053" s="1" t="str">
        <f>IF('[2]Official Price List'!B1049="", "", '[2]Official Price List'!B1049)</f>
        <v>OBFS-2160</v>
      </c>
      <c r="C1053" s="1" t="str">
        <f>IF('[2]Official Price List'!C1049="", "", '[2]Official Price List'!C1049)</f>
        <v>SPECIALTY PRODUCTS</v>
      </c>
      <c r="D1053" s="1" t="str">
        <f>IF('[2]Official Price List'!G1049="", "", '[2]Official Price List'!G1049)</f>
        <v>OUTLET BOX, FIRESTOP WHITE, WIRSBO VALVES, H.A. UNASSEMBLED</v>
      </c>
      <c r="E1053" s="6">
        <f>IFERROR(VLOOKUP($B1053, '[2]Official Price List'!$B$1:$F$1800, IF(LEFT($A$1, 4)="West", 3, IF(LEFT($A$1,4)="East", 4, 5)), FALSE), "")</f>
        <v>112.32000000000001</v>
      </c>
      <c r="F1053" s="7" t="str">
        <f>IFERROR(VLOOKUP($B1053, '[2]Official Price List'!$B$1:$N$1800, 9, FALSE), "")</f>
        <v>EA</v>
      </c>
      <c r="G1053" s="7">
        <f>IFERROR(IF(VLOOKUP($B1053, '[2]Official Price List'!$B$1:$N$1800, 10, FALSE)=0, "", VLOOKUP($B1053, '[2]Official Price List'!$B$1:$N$1800, 10, FALSE)), "")</f>
        <v>10</v>
      </c>
      <c r="H1053" s="8" t="str">
        <f>IFERROR(VLOOKUP($B1053, '[2]Official Price List'!$B$1:$N$1800, 11, FALSE), "")</f>
        <v>671436231384</v>
      </c>
      <c r="I1053" s="8">
        <f>IFERROR(VLOOKUP($B1053, '[2]Official Price List'!$B$1:$N$1800, 12, FALSE), "")</f>
        <v>0</v>
      </c>
    </row>
    <row r="1054" spans="1:9" x14ac:dyDescent="0.25">
      <c r="A1054" s="5"/>
      <c r="B1054" s="1" t="str">
        <f>IF('[2]Official Price List'!B1050="", "", '[2]Official Price List'!B1050)</f>
        <v>OBFS-2161</v>
      </c>
      <c r="C1054" s="1" t="str">
        <f>IF('[2]Official Price List'!C1050="", "", '[2]Official Price List'!C1050)</f>
        <v>SPECIALTY PRODUCTS</v>
      </c>
      <c r="D1054" s="1" t="str">
        <f>IF('[2]Official Price List'!G1050="", "", '[2]Official Price List'!G1050)</f>
        <v>OUTLET BOX, FIRESTOP WHITE, CENTER, WIRSBO H.A. VALVES, ASSEMB</v>
      </c>
      <c r="E1054" s="6">
        <f>IFERROR(VLOOKUP($B1054, '[2]Official Price List'!$B$1:$F$1800, IF(LEFT($A$1, 4)="West", 3, IF(LEFT($A$1,4)="East", 4, 5)), FALSE), "")</f>
        <v>112.32000000000001</v>
      </c>
      <c r="F1054" s="7" t="str">
        <f>IFERROR(VLOOKUP($B1054, '[2]Official Price List'!$B$1:$N$1800, 9, FALSE), "")</f>
        <v>EA</v>
      </c>
      <c r="G1054" s="7">
        <f>IFERROR(IF(VLOOKUP($B1054, '[2]Official Price List'!$B$1:$N$1800, 10, FALSE)=0, "", VLOOKUP($B1054, '[2]Official Price List'!$B$1:$N$1800, 10, FALSE)), "")</f>
        <v>10</v>
      </c>
      <c r="H1054" s="8" t="str">
        <f>IFERROR(VLOOKUP($B1054, '[2]Official Price List'!$B$1:$N$1800, 11, FALSE), "")</f>
        <v>671436233296</v>
      </c>
      <c r="I1054" s="8">
        <f>IFERROR(VLOOKUP($B1054, '[2]Official Price List'!$B$1:$N$1800, 12, FALSE), "")</f>
        <v>0</v>
      </c>
    </row>
    <row r="1055" spans="1:9" x14ac:dyDescent="0.25">
      <c r="A1055" s="5"/>
      <c r="B1055" s="1" t="str">
        <f>IF('[2]Official Price List'!B1051="", "", '[2]Official Price List'!B1051)</f>
        <v>OBFS-2161-T</v>
      </c>
      <c r="C1055" s="1" t="str">
        <f>IF('[2]Official Price List'!C1051="", "", '[2]Official Price List'!C1051)</f>
        <v>SPECIALTY PRODUCTS</v>
      </c>
      <c r="D1055" s="1" t="str">
        <f>IF('[2]Official Price List'!G1051="", "", '[2]Official Price List'!G1051)</f>
        <v>OUTLET BOX, FIRESTOP WHITE, CENTER, WIRSBO H.A. VALVES, TRACK PACK</v>
      </c>
      <c r="E1055" s="6">
        <f>IFERROR(VLOOKUP($B1055, '[2]Official Price List'!$B$1:$F$1800, IF(LEFT($A$1, 4)="West", 3, IF(LEFT($A$1,4)="East", 4, 5)), FALSE), "")</f>
        <v>112.32000000000001</v>
      </c>
      <c r="F1055" s="7" t="str">
        <f>IFERROR(VLOOKUP($B1055, '[2]Official Price List'!$B$1:$N$1800, 9, FALSE), "")</f>
        <v>EA</v>
      </c>
      <c r="G1055" s="7">
        <f>IFERROR(IF(VLOOKUP($B1055, '[2]Official Price List'!$B$1:$N$1800, 10, FALSE)=0, "", VLOOKUP($B1055, '[2]Official Price List'!$B$1:$N$1800, 10, FALSE)), "")</f>
        <v>10</v>
      </c>
      <c r="H1055" s="8" t="str">
        <f>IFERROR(VLOOKUP($B1055, '[2]Official Price List'!$B$1:$N$1800, 11, FALSE), "")</f>
        <v>671436024733</v>
      </c>
      <c r="I1055" s="8">
        <f>IFERROR(VLOOKUP($B1055, '[2]Official Price List'!$B$1:$N$1800, 12, FALSE), "")</f>
        <v>0</v>
      </c>
    </row>
    <row r="1056" spans="1:9" x14ac:dyDescent="0.25">
      <c r="A1056" s="5"/>
      <c r="B1056" s="1" t="str">
        <f>IF('[2]Official Price List'!B1052="", "", '[2]Official Price List'!B1052)</f>
        <v>OBFS-8000</v>
      </c>
      <c r="C1056" s="1" t="str">
        <f>IF('[2]Official Price List'!C1052="", "", '[2]Official Price List'!C1052)</f>
        <v>SPECIALTY PRODUCTS</v>
      </c>
      <c r="D1056" s="1" t="str">
        <f>IF('[2]Official Price List'!G1052="", "", '[2]Official Price List'!G1052)</f>
        <v xml:space="preserve">ICEMAKER BOX, FIRESTOP WHITE, NO VALVES </v>
      </c>
      <c r="E1056" s="6">
        <f>IFERROR(VLOOKUP($B1056, '[2]Official Price List'!$B$1:$F$1800, IF(LEFT($A$1, 4)="West", 3, IF(LEFT($A$1,4)="East", 4, 5)), FALSE), "")</f>
        <v>26</v>
      </c>
      <c r="F1056" s="7" t="str">
        <f>IFERROR(VLOOKUP($B1056, '[2]Official Price List'!$B$1:$N$1800, 9, FALSE), "")</f>
        <v>EA</v>
      </c>
      <c r="G1056" s="7">
        <f>IFERROR(IF(VLOOKUP($B1056, '[2]Official Price List'!$B$1:$N$1800, 10, FALSE)=0, "", VLOOKUP($B1056, '[2]Official Price List'!$B$1:$N$1800, 10, FALSE)), "")</f>
        <v>10</v>
      </c>
      <c r="H1056" s="8" t="str">
        <f>IFERROR(VLOOKUP($B1056, '[2]Official Price List'!$B$1:$N$1800, 11, FALSE), "")</f>
        <v>671436231407</v>
      </c>
      <c r="I1056" s="8">
        <f>IFERROR(VLOOKUP($B1056, '[2]Official Price List'!$B$1:$N$1800, 12, FALSE), "")</f>
        <v>0</v>
      </c>
    </row>
    <row r="1057" spans="1:9" x14ac:dyDescent="0.25">
      <c r="A1057" s="5"/>
      <c r="B1057" s="1" t="str">
        <f>IF('[2]Official Price List'!B1053="", "", '[2]Official Price List'!B1053)</f>
        <v>OBFS-8010-LL</v>
      </c>
      <c r="C1057" s="1" t="str">
        <f>IF('[2]Official Price List'!C1053="", "", '[2]Official Price List'!C1053)</f>
        <v>SPECIALTY PRODUCTS</v>
      </c>
      <c r="D1057" s="1" t="str">
        <f>IF('[2]Official Price List'!G1053="", "", '[2]Official Price List'!G1053)</f>
        <v>ICEMAKER BOX, FIRESTOP WHITE, MIP VALVES, ASSEMBLED</v>
      </c>
      <c r="E1057" s="6">
        <f>IFERROR(VLOOKUP($B1057, '[2]Official Price List'!$B$1:$F$1800, IF(LEFT($A$1, 4)="West", 3, IF(LEFT($A$1,4)="East", 4, 5)), FALSE), "")</f>
        <v>67.600000000000009</v>
      </c>
      <c r="F1057" s="7" t="str">
        <f>IFERROR(VLOOKUP($B1057, '[2]Official Price List'!$B$1:$N$1800, 9, FALSE), "")</f>
        <v>EA</v>
      </c>
      <c r="G1057" s="7">
        <f>IFERROR(IF(VLOOKUP($B1057, '[2]Official Price List'!$B$1:$N$1800, 10, FALSE)=0, "", VLOOKUP($B1057, '[2]Official Price List'!$B$1:$N$1800, 10, FALSE)), "")</f>
        <v>10</v>
      </c>
      <c r="H1057" s="8" t="str">
        <f>IFERROR(VLOOKUP($B1057, '[2]Official Price List'!$B$1:$N$1800, 11, FALSE), "")</f>
        <v>671436243226</v>
      </c>
      <c r="I1057" s="8">
        <f>IFERROR(VLOOKUP($B1057, '[2]Official Price List'!$B$1:$N$1800, 12, FALSE), "")</f>
        <v>0</v>
      </c>
    </row>
    <row r="1058" spans="1:9" x14ac:dyDescent="0.25">
      <c r="A1058" s="5"/>
      <c r="B1058" s="1" t="str">
        <f>IF('[2]Official Price List'!B1054="", "", '[2]Official Price List'!B1054)</f>
        <v>OBFS-8010-T-LL</v>
      </c>
      <c r="C1058" s="1" t="str">
        <f>IF('[2]Official Price List'!C1054="", "", '[2]Official Price List'!C1054)</f>
        <v>SPECIALTY PRODUCTS</v>
      </c>
      <c r="D1058" s="1" t="str">
        <f>IF('[2]Official Price List'!G1054="", "", '[2]Official Price List'!G1054)</f>
        <v>ICEMAKER BOX, FIRESTOP WHITE, MIP VALVES, T.P ASSEMB</v>
      </c>
      <c r="E1058" s="6">
        <f>IFERROR(VLOOKUP($B1058, '[2]Official Price List'!$B$1:$F$1800, IF(LEFT($A$1, 4)="West", 3, IF(LEFT($A$1,4)="East", 4, 5)), FALSE), "")</f>
        <v>67.600000000000009</v>
      </c>
      <c r="F1058" s="7" t="str">
        <f>IFERROR(VLOOKUP($B1058, '[2]Official Price List'!$B$1:$N$1800, 9, FALSE), "")</f>
        <v>EA</v>
      </c>
      <c r="G1058" s="7">
        <f>IFERROR(IF(VLOOKUP($B1058, '[2]Official Price List'!$B$1:$N$1800, 10, FALSE)=0, "", VLOOKUP($B1058, '[2]Official Price List'!$B$1:$N$1800, 10, FALSE)), "")</f>
        <v>10</v>
      </c>
      <c r="H1058" s="8" t="str">
        <f>IFERROR(VLOOKUP($B1058, '[2]Official Price List'!$B$1:$N$1800, 11, FALSE), "")</f>
        <v>671436248566</v>
      </c>
      <c r="I1058" s="8">
        <f>IFERROR(VLOOKUP($B1058, '[2]Official Price List'!$B$1:$N$1800, 12, FALSE), "")</f>
        <v>0</v>
      </c>
    </row>
    <row r="1059" spans="1:9" x14ac:dyDescent="0.25">
      <c r="A1059" s="5"/>
      <c r="B1059" s="1" t="str">
        <f>IF('[2]Official Price List'!B1055="", "", '[2]Official Price List'!B1055)</f>
        <v>OBFS-8020-LL</v>
      </c>
      <c r="C1059" s="1" t="str">
        <f>IF('[2]Official Price List'!C1055="", "", '[2]Official Price List'!C1055)</f>
        <v>SPECIALTY PRODUCTS</v>
      </c>
      <c r="D1059" s="1" t="str">
        <f>IF('[2]Official Price List'!G1055="", "", '[2]Official Price List'!G1055)</f>
        <v>ICEMAKER BOX, FIRESTOP WHITE, CPVC VALVES ASSEMB, LOW LEAD</v>
      </c>
      <c r="E1059" s="6">
        <f>IFERROR(VLOOKUP($B1059, '[2]Official Price List'!$B$1:$F$1800, IF(LEFT($A$1, 4)="West", 3, IF(LEFT($A$1,4)="East", 4, 5)), FALSE), "")</f>
        <v>66.56</v>
      </c>
      <c r="F1059" s="7" t="str">
        <f>IFERROR(VLOOKUP($B1059, '[2]Official Price List'!$B$1:$N$1800, 9, FALSE), "")</f>
        <v>EA</v>
      </c>
      <c r="G1059" s="7">
        <f>IFERROR(IF(VLOOKUP($B1059, '[2]Official Price List'!$B$1:$N$1800, 10, FALSE)=0, "", VLOOKUP($B1059, '[2]Official Price List'!$B$1:$N$1800, 10, FALSE)), "")</f>
        <v>10</v>
      </c>
      <c r="H1059" s="8" t="str">
        <f>IFERROR(VLOOKUP($B1059, '[2]Official Price List'!$B$1:$N$1800, 11, FALSE), "")</f>
        <v>671436012389</v>
      </c>
      <c r="I1059" s="8">
        <f>IFERROR(VLOOKUP($B1059, '[2]Official Price List'!$B$1:$N$1800, 12, FALSE), "")</f>
        <v>0</v>
      </c>
    </row>
    <row r="1060" spans="1:9" x14ac:dyDescent="0.25">
      <c r="A1060" s="5"/>
      <c r="B1060" s="1" t="str">
        <f>IF('[2]Official Price List'!B1056="", "", '[2]Official Price List'!B1056)</f>
        <v>OBFS-8020-LL-T</v>
      </c>
      <c r="C1060" s="1" t="str">
        <f>IF('[2]Official Price List'!C1056="", "", '[2]Official Price List'!C1056)</f>
        <v>SPECIALTY PRODUCTS</v>
      </c>
      <c r="D1060" s="1" t="str">
        <f>IF('[2]Official Price List'!G1056="", "", '[2]Official Price List'!G1056)</f>
        <v>ICEMAKER BOX, FIRESTOP WHITE, CPVC VALVES, T.P.</v>
      </c>
      <c r="E1060" s="6">
        <f>IFERROR(VLOOKUP($B1060, '[2]Official Price List'!$B$1:$F$1800, IF(LEFT($A$1, 4)="West", 3, IF(LEFT($A$1,4)="East", 4, 5)), FALSE), "")</f>
        <v>66.56</v>
      </c>
      <c r="F1060" s="7" t="str">
        <f>IFERROR(VLOOKUP($B1060, '[2]Official Price List'!$B$1:$N$1800, 9, FALSE), "")</f>
        <v>EA</v>
      </c>
      <c r="G1060" s="7">
        <f>IFERROR(IF(VLOOKUP($B1060, '[2]Official Price List'!$B$1:$N$1800, 10, FALSE)=0, "", VLOOKUP($B1060, '[2]Official Price List'!$B$1:$N$1800, 10, FALSE)), "")</f>
        <v>10</v>
      </c>
      <c r="H1060" s="8">
        <f>IFERROR(VLOOKUP($B1060, '[2]Official Price List'!$B$1:$N$1800, 11, FALSE), "")</f>
        <v>671436231452</v>
      </c>
      <c r="I1060" s="8">
        <f>IFERROR(VLOOKUP($B1060, '[2]Official Price List'!$B$1:$N$1800, 12, FALSE), "")</f>
        <v>0</v>
      </c>
    </row>
    <row r="1061" spans="1:9" x14ac:dyDescent="0.25">
      <c r="A1061" s="5"/>
      <c r="B1061" s="1" t="str">
        <f>IF('[2]Official Price List'!B1057="", "", '[2]Official Price List'!B1057)</f>
        <v>OBFS-8020-T</v>
      </c>
      <c r="C1061" s="1" t="str">
        <f>IF('[2]Official Price List'!C1057="", "", '[2]Official Price List'!C1057)</f>
        <v>SPECIALTY PRODUCTS</v>
      </c>
      <c r="D1061" s="1" t="str">
        <f>IF('[2]Official Price List'!G1057="", "", '[2]Official Price List'!G1057)</f>
        <v xml:space="preserve">ICEMAKER BOX, FIRESTOP WHITE, CPVC VALVES, T.P. </v>
      </c>
      <c r="E1061" s="6">
        <f>IFERROR(VLOOKUP($B1061, '[2]Official Price List'!$B$1:$F$1800, IF(LEFT($A$1, 4)="West", 3, IF(LEFT($A$1,4)="East", 4, 5)), FALSE), "")</f>
        <v>66.56</v>
      </c>
      <c r="F1061" s="7" t="str">
        <f>IFERROR(VLOOKUP($B1061, '[2]Official Price List'!$B$1:$N$1800, 9, FALSE), "")</f>
        <v>EA</v>
      </c>
      <c r="G1061" s="7">
        <f>IFERROR(IF(VLOOKUP($B1061, '[2]Official Price List'!$B$1:$N$1800, 10, FALSE)=0, "", VLOOKUP($B1061, '[2]Official Price List'!$B$1:$N$1800, 10, FALSE)), "")</f>
        <v>10</v>
      </c>
      <c r="H1061" s="8" t="str">
        <f>IFERROR(VLOOKUP($B1061, '[2]Official Price List'!$B$1:$N$1800, 11, FALSE), "")</f>
        <v>00671436231452</v>
      </c>
      <c r="I1061" s="8">
        <f>IFERROR(VLOOKUP($B1061, '[2]Official Price List'!$B$1:$N$1800, 12, FALSE), "")</f>
        <v>0</v>
      </c>
    </row>
    <row r="1062" spans="1:9" x14ac:dyDescent="0.25">
      <c r="A1062" s="5"/>
      <c r="B1062" s="1" t="str">
        <f>IF('[2]Official Price List'!B1058="", "", '[2]Official Price List'!B1058)</f>
        <v>OBFS-8030-LL</v>
      </c>
      <c r="C1062" s="1" t="str">
        <f>IF('[2]Official Price List'!C1058="", "", '[2]Official Price List'!C1058)</f>
        <v>SPECIALTY PRODUCTS</v>
      </c>
      <c r="D1062" s="1" t="str">
        <f>IF('[2]Official Price List'!G1058="", "", '[2]Official Price List'!G1058)</f>
        <v>ICEMAKER BOX, FIRESTOP WHITE, 1/2" PEX X 1/4" COMP. ASSEMBLED,LOW LEAD</v>
      </c>
      <c r="E1062" s="6">
        <f>IFERROR(VLOOKUP($B1062, '[2]Official Price List'!$B$1:$F$1800, IF(LEFT($A$1, 4)="West", 3, IF(LEFT($A$1,4)="East", 4, 5)), FALSE), "")</f>
        <v>67.600000000000009</v>
      </c>
      <c r="F1062" s="7" t="str">
        <f>IFERROR(VLOOKUP($B1062, '[2]Official Price List'!$B$1:$N$1800, 9, FALSE), "")</f>
        <v>EA</v>
      </c>
      <c r="G1062" s="7">
        <f>IFERROR(IF(VLOOKUP($B1062, '[2]Official Price List'!$B$1:$N$1800, 10, FALSE)=0, "", VLOOKUP($B1062, '[2]Official Price List'!$B$1:$N$1800, 10, FALSE)), "")</f>
        <v>10</v>
      </c>
      <c r="H1062" s="8" t="str">
        <f>IFERROR(VLOOKUP($B1062, '[2]Official Price List'!$B$1:$N$1800, 11, FALSE), "")</f>
        <v>671436012402</v>
      </c>
      <c r="I1062" s="8">
        <f>IFERROR(VLOOKUP($B1062, '[2]Official Price List'!$B$1:$N$1800, 12, FALSE), "")</f>
        <v>0</v>
      </c>
    </row>
    <row r="1063" spans="1:9" x14ac:dyDescent="0.25">
      <c r="A1063" s="5"/>
      <c r="B1063" s="1" t="str">
        <f>IF('[2]Official Price List'!B1059="", "", '[2]Official Price List'!B1059)</f>
        <v>OBFS-8031</v>
      </c>
      <c r="C1063" s="1" t="str">
        <f>IF('[2]Official Price List'!C1059="", "", '[2]Official Price List'!C1059)</f>
        <v>SPECIALTY PRODUCTS</v>
      </c>
      <c r="D1063" s="1" t="str">
        <f>IF('[2]Official Price List'!G1059="", "", '[2]Official Price List'!G1059)</f>
        <v>ICEMAKER BOX, FIRESTOP WHITE, 3/8" PEX X 1/4" COMP. ASSEMBLED</v>
      </c>
      <c r="E1063" s="6">
        <f>IFERROR(VLOOKUP($B1063, '[2]Official Price List'!$B$1:$F$1800, IF(LEFT($A$1, 4)="West", 3, IF(LEFT($A$1,4)="East", 4, 5)), FALSE), "")</f>
        <v>68.64</v>
      </c>
      <c r="F1063" s="7" t="str">
        <f>IFERROR(VLOOKUP($B1063, '[2]Official Price List'!$B$1:$N$1800, 9, FALSE), "")</f>
        <v>EA</v>
      </c>
      <c r="G1063" s="7">
        <f>IFERROR(IF(VLOOKUP($B1063, '[2]Official Price List'!$B$1:$N$1800, 10, FALSE)=0, "", VLOOKUP($B1063, '[2]Official Price List'!$B$1:$N$1800, 10, FALSE)), "")</f>
        <v>10</v>
      </c>
      <c r="H1063" s="8" t="str">
        <f>IFERROR(VLOOKUP($B1063, '[2]Official Price List'!$B$1:$N$1800, 11, FALSE), "")</f>
        <v>00671436231469</v>
      </c>
      <c r="I1063" s="8">
        <f>IFERROR(VLOOKUP($B1063, '[2]Official Price List'!$B$1:$N$1800, 12, FALSE), "")</f>
        <v>0</v>
      </c>
    </row>
    <row r="1064" spans="1:9" x14ac:dyDescent="0.25">
      <c r="A1064" s="5"/>
      <c r="B1064" s="1" t="str">
        <f>IF('[2]Official Price List'!B1060="", "", '[2]Official Price List'!B1060)</f>
        <v>OBFS-8032</v>
      </c>
      <c r="C1064" s="1" t="str">
        <f>IF('[2]Official Price List'!C1060="", "", '[2]Official Price List'!C1060)</f>
        <v>SPECIALTY PRODUCTS</v>
      </c>
      <c r="D1064" s="1" t="str">
        <f>IF('[2]Official Price List'!G1060="", "", '[2]Official Price List'!G1060)</f>
        <v>ICEMAKER BOX, FIRESTOP WHITE, 3/8" PEX X 3/8" COMP. ASSEMBLED</v>
      </c>
      <c r="E1064" s="6">
        <f>IFERROR(VLOOKUP($B1064, '[2]Official Price List'!$B$1:$F$1800, IF(LEFT($A$1, 4)="West", 3, IF(LEFT($A$1,4)="East", 4, 5)), FALSE), "")</f>
        <v>68.64</v>
      </c>
      <c r="F1064" s="7" t="str">
        <f>IFERROR(VLOOKUP($B1064, '[2]Official Price List'!$B$1:$N$1800, 9, FALSE), "")</f>
        <v>EA</v>
      </c>
      <c r="G1064" s="7">
        <f>IFERROR(IF(VLOOKUP($B1064, '[2]Official Price List'!$B$1:$N$1800, 10, FALSE)=0, "", VLOOKUP($B1064, '[2]Official Price List'!$B$1:$N$1800, 10, FALSE)), "")</f>
        <v>10</v>
      </c>
      <c r="H1064" s="8" t="str">
        <f>IFERROR(VLOOKUP($B1064, '[2]Official Price List'!$B$1:$N$1800, 11, FALSE), "")</f>
        <v>00671436231483</v>
      </c>
      <c r="I1064" s="8">
        <f>IFERROR(VLOOKUP($B1064, '[2]Official Price List'!$B$1:$N$1800, 12, FALSE), "")</f>
        <v>0</v>
      </c>
    </row>
    <row r="1065" spans="1:9" x14ac:dyDescent="0.25">
      <c r="A1065" s="5"/>
      <c r="B1065" s="1" t="str">
        <f>IF('[2]Official Price List'!B1061="", "", '[2]Official Price List'!B1061)</f>
        <v>OBFS-8040-LL</v>
      </c>
      <c r="C1065" s="1" t="str">
        <f>IF('[2]Official Price List'!C1061="", "", '[2]Official Price List'!C1061)</f>
        <v>SPECIALTY PRODUCTS</v>
      </c>
      <c r="D1065" s="1" t="str">
        <f>IF('[2]Official Price List'!G1061="", "", '[2]Official Price List'!G1061)</f>
        <v>ICEMAKER BOX, FIRESTOP WHITE, WIRSBO VALVE, ASSEMBLED, LOW LEAD</v>
      </c>
      <c r="E1065" s="6">
        <f>IFERROR(VLOOKUP($B1065, '[2]Official Price List'!$B$1:$F$1800, IF(LEFT($A$1, 4)="West", 3, IF(LEFT($A$1,4)="East", 4, 5)), FALSE), "")</f>
        <v>71.240000000000009</v>
      </c>
      <c r="F1065" s="7" t="str">
        <f>IFERROR(VLOOKUP($B1065, '[2]Official Price List'!$B$1:$N$1800, 9, FALSE), "")</f>
        <v>EA</v>
      </c>
      <c r="G1065" s="7">
        <f>IFERROR(IF(VLOOKUP($B1065, '[2]Official Price List'!$B$1:$N$1800, 10, FALSE)=0, "", VLOOKUP($B1065, '[2]Official Price List'!$B$1:$N$1800, 10, FALSE)), "")</f>
        <v>10</v>
      </c>
      <c r="H1065" s="8" t="str">
        <f>IFERROR(VLOOKUP($B1065, '[2]Official Price List'!$B$1:$N$1800, 11, FALSE), "")</f>
        <v>671436013072</v>
      </c>
      <c r="I1065" s="8">
        <f>IFERROR(VLOOKUP($B1065, '[2]Official Price List'!$B$1:$N$1800, 12, FALSE), "")</f>
        <v>0</v>
      </c>
    </row>
    <row r="1066" spans="1:9" x14ac:dyDescent="0.25">
      <c r="A1066" s="5"/>
      <c r="B1066" s="1" t="str">
        <f>IF('[2]Official Price List'!B1062="", "", '[2]Official Price List'!B1062)</f>
        <v>OBFS-8040-T</v>
      </c>
      <c r="C1066" s="1" t="str">
        <f>IF('[2]Official Price List'!C1062="", "", '[2]Official Price List'!C1062)</f>
        <v>SPECIALTY PRODUCTS</v>
      </c>
      <c r="D1066" s="1" t="str">
        <f>IF('[2]Official Price List'!G1062="", "", '[2]Official Price List'!G1062)</f>
        <v>ICEMAKER BOX, FIRESTOP WHITE, WIRSBO VALVE, ASSEMBLED</v>
      </c>
      <c r="E1066" s="6">
        <f>IFERROR(VLOOKUP($B1066, '[2]Official Price List'!$B$1:$F$1800, IF(LEFT($A$1, 4)="West", 3, IF(LEFT($A$1,4)="East", 4, 5)), FALSE), "")</f>
        <v>71.240000000000009</v>
      </c>
      <c r="F1066" s="7" t="str">
        <f>IFERROR(VLOOKUP($B1066, '[2]Official Price List'!$B$1:$N$1800, 9, FALSE), "")</f>
        <v>EA</v>
      </c>
      <c r="G1066" s="7">
        <f>IFERROR(IF(VLOOKUP($B1066, '[2]Official Price List'!$B$1:$N$1800, 10, FALSE)=0, "", VLOOKUP($B1066, '[2]Official Price List'!$B$1:$N$1800, 10, FALSE)), "")</f>
        <v>10</v>
      </c>
      <c r="H1066" s="8" t="str">
        <f>IFERROR(VLOOKUP($B1066, '[2]Official Price List'!$B$1:$N$1800, 11, FALSE), "")</f>
        <v>671436231513</v>
      </c>
      <c r="I1066" s="8">
        <f>IFERROR(VLOOKUP($B1066, '[2]Official Price List'!$B$1:$N$1800, 12, FALSE), "")</f>
        <v>0</v>
      </c>
    </row>
    <row r="1067" spans="1:9" x14ac:dyDescent="0.25">
      <c r="A1067" s="5"/>
      <c r="B1067" s="1" t="str">
        <f>IF('[2]Official Price List'!B1063="", "", '[2]Official Price List'!B1063)</f>
        <v>OBFS-8050-LL</v>
      </c>
      <c r="C1067" s="1" t="str">
        <f>IF('[2]Official Price List'!C1063="", "", '[2]Official Price List'!C1063)</f>
        <v>SPECIALTY PRODUCTS</v>
      </c>
      <c r="D1067" s="1" t="str">
        <f>IF('[2]Official Price List'!G1063="", "", '[2]Official Price List'!G1063)</f>
        <v>ICEMAKER BOX, WHITE, REHAU VALVE,LOW LEAD FIRESTOP</v>
      </c>
      <c r="E1067" s="6">
        <f>IFERROR(VLOOKUP($B1067, '[2]Official Price List'!$B$1:$F$1800, IF(LEFT($A$1, 4)="West", 3, IF(LEFT($A$1,4)="East", 4, 5)), FALSE), "")</f>
        <v>70.72</v>
      </c>
      <c r="F1067" s="7" t="str">
        <f>IFERROR(VLOOKUP($B1067, '[2]Official Price List'!$B$1:$N$1800, 9, FALSE), "")</f>
        <v>EA</v>
      </c>
      <c r="G1067" s="7">
        <f>IFERROR(IF(VLOOKUP($B1067, '[2]Official Price List'!$B$1:$N$1800, 10, FALSE)=0, "", VLOOKUP($B1067, '[2]Official Price List'!$B$1:$N$1800, 10, FALSE)), "")</f>
        <v>10</v>
      </c>
      <c r="H1067" s="8" t="str">
        <f>IFERROR(VLOOKUP($B1067, '[2]Official Price List'!$B$1:$N$1800, 11, FALSE), "")</f>
        <v>00671436231520</v>
      </c>
      <c r="I1067" s="8">
        <f>IFERROR(VLOOKUP($B1067, '[2]Official Price List'!$B$1:$N$1800, 12, FALSE), "")</f>
        <v>0</v>
      </c>
    </row>
    <row r="1068" spans="1:9" x14ac:dyDescent="0.25">
      <c r="A1068" s="5"/>
      <c r="B1068" s="1" t="str">
        <f>IF('[2]Official Price List'!B1064="", "", '[2]Official Price List'!B1064)</f>
        <v>OBFS-8070</v>
      </c>
      <c r="C1068" s="1" t="str">
        <f>IF('[2]Official Price List'!C1064="", "", '[2]Official Price List'!C1064)</f>
        <v>SPECIALTY PRODUCTS</v>
      </c>
      <c r="D1068" s="1" t="str">
        <f>IF('[2]Official Price List'!G1064="", "", '[2]Official Price List'!G1064)</f>
        <v>ICEMAKER BOX, FIRESTOP WHITE, VIEGA VALVE ASSEMB</v>
      </c>
      <c r="E1068" s="6">
        <f>IFERROR(VLOOKUP($B1068, '[2]Official Price List'!$B$1:$F$1800, IF(LEFT($A$1, 4)="West", 3, IF(LEFT($A$1,4)="East", 4, 5)), FALSE), "")</f>
        <v>83.2</v>
      </c>
      <c r="F1068" s="7" t="str">
        <f>IFERROR(VLOOKUP($B1068, '[2]Official Price List'!$B$1:$N$1800, 9, FALSE), "")</f>
        <v>EA</v>
      </c>
      <c r="G1068" s="7">
        <f>IFERROR(IF(VLOOKUP($B1068, '[2]Official Price List'!$B$1:$N$1800, 10, FALSE)=0, "", VLOOKUP($B1068, '[2]Official Price List'!$B$1:$N$1800, 10, FALSE)), "")</f>
        <v>10</v>
      </c>
      <c r="H1068" s="8" t="str">
        <f>IFERROR(VLOOKUP($B1068, '[2]Official Price List'!$B$1:$N$1800, 11, FALSE), "")</f>
        <v>00671436249136</v>
      </c>
      <c r="I1068" s="8">
        <f>IFERROR(VLOOKUP($B1068, '[2]Official Price List'!$B$1:$N$1800, 12, FALSE), "")</f>
        <v>0</v>
      </c>
    </row>
    <row r="1069" spans="1:9" x14ac:dyDescent="0.25">
      <c r="A1069" s="5"/>
      <c r="B1069" s="1" t="str">
        <f>IF('[2]Official Price List'!B1065="", "", '[2]Official Price List'!B1065)</f>
        <v>OBFS-8110-LL</v>
      </c>
      <c r="C1069" s="1" t="str">
        <f>IF('[2]Official Price List'!C1065="", "", '[2]Official Price List'!C1065)</f>
        <v>SPECIALTY PRODUCTS</v>
      </c>
      <c r="D1069" s="1" t="str">
        <f>IF('[2]Official Price List'!G1065="", "", '[2]Official Price List'!G1065)</f>
        <v>ICEMAKER BOX, FIRESTOP WHITE, MIP H.A. ASSEMB</v>
      </c>
      <c r="E1069" s="6">
        <f>IFERROR(VLOOKUP($B1069, '[2]Official Price List'!$B$1:$F$1800, IF(LEFT($A$1, 4)="West", 3, IF(LEFT($A$1,4)="East", 4, 5)), FALSE), "")</f>
        <v>78</v>
      </c>
      <c r="F1069" s="7" t="str">
        <f>IFERROR(VLOOKUP($B1069, '[2]Official Price List'!$B$1:$N$1800, 9, FALSE), "")</f>
        <v>EA</v>
      </c>
      <c r="G1069" s="7">
        <f>IFERROR(IF(VLOOKUP($B1069, '[2]Official Price List'!$B$1:$N$1800, 10, FALSE)=0, "", VLOOKUP($B1069, '[2]Official Price List'!$B$1:$N$1800, 10, FALSE)), "")</f>
        <v>10</v>
      </c>
      <c r="H1069" s="8" t="str">
        <f>IFERROR(VLOOKUP($B1069, '[2]Official Price List'!$B$1:$N$1800, 11, FALSE), "")</f>
        <v>671436243240</v>
      </c>
      <c r="I1069" s="8">
        <f>IFERROR(VLOOKUP($B1069, '[2]Official Price List'!$B$1:$N$1800, 12, FALSE), "")</f>
        <v>0</v>
      </c>
    </row>
    <row r="1070" spans="1:9" x14ac:dyDescent="0.25">
      <c r="A1070" s="5"/>
      <c r="B1070" s="1" t="str">
        <f>IF('[2]Official Price List'!B1066="", "", '[2]Official Price List'!B1066)</f>
        <v>OBFS-8110-T-LL</v>
      </c>
      <c r="C1070" s="1" t="str">
        <f>IF('[2]Official Price List'!C1066="", "", '[2]Official Price List'!C1066)</f>
        <v>SPECIALTY PRODUCTS</v>
      </c>
      <c r="D1070" s="1" t="str">
        <f>IF('[2]Official Price List'!G1066="", "", '[2]Official Price List'!G1066)</f>
        <v>ICEMAKER BOX, FIRESTOP WHITE, MIP H.A. ASSEMB</v>
      </c>
      <c r="E1070" s="6">
        <f>IFERROR(VLOOKUP($B1070, '[2]Official Price List'!$B$1:$F$1800, IF(LEFT($A$1, 4)="West", 3, IF(LEFT($A$1,4)="East", 4, 5)), FALSE), "")</f>
        <v>78</v>
      </c>
      <c r="F1070" s="7" t="str">
        <f>IFERROR(VLOOKUP($B1070, '[2]Official Price List'!$B$1:$N$1800, 9, FALSE), "")</f>
        <v>EA</v>
      </c>
      <c r="G1070" s="7">
        <f>IFERROR(IF(VLOOKUP($B1070, '[2]Official Price List'!$B$1:$N$1800, 10, FALSE)=0, "", VLOOKUP($B1070, '[2]Official Price List'!$B$1:$N$1800, 10, FALSE)), "")</f>
        <v>10</v>
      </c>
      <c r="H1070" s="8" t="str">
        <f>IFERROR(VLOOKUP($B1070, '[2]Official Price List'!$B$1:$N$1800, 11, FALSE), "")</f>
        <v>671436248573</v>
      </c>
      <c r="I1070" s="8">
        <f>IFERROR(VLOOKUP($B1070, '[2]Official Price List'!$B$1:$N$1800, 12, FALSE), "")</f>
        <v>0</v>
      </c>
    </row>
    <row r="1071" spans="1:9" x14ac:dyDescent="0.25">
      <c r="A1071" s="5"/>
      <c r="B1071" s="1" t="str">
        <f>IF('[2]Official Price List'!B1067="", "", '[2]Official Price List'!B1067)</f>
        <v>OBFS-8120-LL</v>
      </c>
      <c r="C1071" s="1" t="str">
        <f>IF('[2]Official Price List'!C1067="", "", '[2]Official Price List'!C1067)</f>
        <v>SPECIALTY PRODUCTS</v>
      </c>
      <c r="D1071" s="1" t="str">
        <f>IF('[2]Official Price List'!G1067="", "", '[2]Official Price List'!G1067)</f>
        <v>ICEMAKER BOX, FIRESTOP WHITE, CPVC H.A. ASSEMB, LOW LEAD</v>
      </c>
      <c r="E1071" s="6">
        <f>IFERROR(VLOOKUP($B1071, '[2]Official Price List'!$B$1:$F$1800, IF(LEFT($A$1, 4)="West", 3, IF(LEFT($A$1,4)="East", 4, 5)), FALSE), "")</f>
        <v>81.12</v>
      </c>
      <c r="F1071" s="7" t="str">
        <f>IFERROR(VLOOKUP($B1071, '[2]Official Price List'!$B$1:$N$1800, 9, FALSE), "")</f>
        <v>EA</v>
      </c>
      <c r="G1071" s="7">
        <f>IFERROR(IF(VLOOKUP($B1071, '[2]Official Price List'!$B$1:$N$1800, 10, FALSE)=0, "", VLOOKUP($B1071, '[2]Official Price List'!$B$1:$N$1800, 10, FALSE)), "")</f>
        <v>10</v>
      </c>
      <c r="H1071" s="8" t="str">
        <f>IFERROR(VLOOKUP($B1071, '[2]Official Price List'!$B$1:$N$1800, 11, FALSE), "")</f>
        <v>671436012426</v>
      </c>
      <c r="I1071" s="8">
        <f>IFERROR(VLOOKUP($B1071, '[2]Official Price List'!$B$1:$N$1800, 12, FALSE), "")</f>
        <v>0</v>
      </c>
    </row>
    <row r="1072" spans="1:9" x14ac:dyDescent="0.25">
      <c r="A1072" s="5"/>
      <c r="B1072" s="1" t="str">
        <f>IF('[2]Official Price List'!B1068="", "", '[2]Official Price List'!B1068)</f>
        <v>OBFS-8120-T-LL</v>
      </c>
      <c r="C1072" s="1" t="str">
        <f>IF('[2]Official Price List'!C1068="", "", '[2]Official Price List'!C1068)</f>
        <v>SPECIALTY PRODUCTS</v>
      </c>
      <c r="D1072" s="1" t="str">
        <f>IF('[2]Official Price List'!G1068="", "", '[2]Official Price List'!G1068)</f>
        <v>ICEMAKER BOX, FIRESTOP WHITE, CPVC H.A. ASSEMB, LOW LEAD, T.P.</v>
      </c>
      <c r="E1072" s="6">
        <f>IFERROR(VLOOKUP($B1072, '[2]Official Price List'!$B$1:$F$1800, IF(LEFT($A$1, 4)="West", 3, IF(LEFT($A$1,4)="East", 4, 5)), FALSE), "")</f>
        <v>81.12</v>
      </c>
      <c r="F1072" s="7" t="str">
        <f>IFERROR(VLOOKUP($B1072, '[2]Official Price List'!$B$1:$N$1800, 9, FALSE), "")</f>
        <v>EA</v>
      </c>
      <c r="G1072" s="7">
        <f>IFERROR(IF(VLOOKUP($B1072, '[2]Official Price List'!$B$1:$N$1800, 10, FALSE)=0, "", VLOOKUP($B1072, '[2]Official Price List'!$B$1:$N$1800, 10, FALSE)), "")</f>
        <v>10</v>
      </c>
      <c r="H1072" s="8" t="str">
        <f>IFERROR(VLOOKUP($B1072, '[2]Official Price List'!$B$1:$N$1800, 11, FALSE), "")</f>
        <v>671436012433</v>
      </c>
      <c r="I1072" s="8">
        <f>IFERROR(VLOOKUP($B1072, '[2]Official Price List'!$B$1:$N$1800, 12, FALSE), "")</f>
        <v>0</v>
      </c>
    </row>
    <row r="1073" spans="1:9" x14ac:dyDescent="0.25">
      <c r="A1073" s="5"/>
      <c r="B1073" s="1" t="str">
        <f>IF('[2]Official Price List'!B1069="", "", '[2]Official Price List'!B1069)</f>
        <v>OBFS-8130-LL</v>
      </c>
      <c r="C1073" s="1" t="str">
        <f>IF('[2]Official Price List'!C1069="", "", '[2]Official Price List'!C1069)</f>
        <v>SPECIALTY PRODUCTS</v>
      </c>
      <c r="D1073" s="1" t="str">
        <f>IF('[2]Official Price List'!G1069="", "", '[2]Official Price List'!G1069)</f>
        <v>ICEMAKER BOX, FIRESTOP WHITE, 1/2" PEX X 1/4" COMP. H.A. ASSEMBLED,LOW LEAD</v>
      </c>
      <c r="E1073" s="6">
        <f>IFERROR(VLOOKUP($B1073, '[2]Official Price List'!$B$1:$F$1800, IF(LEFT($A$1, 4)="West", 3, IF(LEFT($A$1,4)="East", 4, 5)), FALSE), "")</f>
        <v>81.12</v>
      </c>
      <c r="F1073" s="7" t="str">
        <f>IFERROR(VLOOKUP($B1073, '[2]Official Price List'!$B$1:$N$1800, 9, FALSE), "")</f>
        <v>EA</v>
      </c>
      <c r="G1073" s="7">
        <f>IFERROR(IF(VLOOKUP($B1073, '[2]Official Price List'!$B$1:$N$1800, 10, FALSE)=0, "", VLOOKUP($B1073, '[2]Official Price List'!$B$1:$N$1800, 10, FALSE)), "")</f>
        <v>10</v>
      </c>
      <c r="H1073" s="8" t="str">
        <f>IFERROR(VLOOKUP($B1073, '[2]Official Price List'!$B$1:$N$1800, 11, FALSE), "")</f>
        <v>671436012440</v>
      </c>
      <c r="I1073" s="8">
        <f>IFERROR(VLOOKUP($B1073, '[2]Official Price List'!$B$1:$N$1800, 12, FALSE), "")</f>
        <v>0</v>
      </c>
    </row>
    <row r="1074" spans="1:9" x14ac:dyDescent="0.25">
      <c r="A1074" s="5"/>
      <c r="B1074" s="1" t="str">
        <f>IF('[2]Official Price List'!B1070="", "", '[2]Official Price List'!B1070)</f>
        <v>OBFS-8130-T-LL</v>
      </c>
      <c r="C1074" s="1" t="str">
        <f>IF('[2]Official Price List'!C1070="", "", '[2]Official Price List'!C1070)</f>
        <v>SPECIALTY PRODUCTS</v>
      </c>
      <c r="D1074" s="1" t="str">
        <f>IF('[2]Official Price List'!G1070="", "", '[2]Official Price List'!G1070)</f>
        <v>ICEMAKER BOX, FIRESTOP WHITE, 1/2" PEX X 1/4" COMP, H.A. T.P. ASSEMB,LOW LEAD</v>
      </c>
      <c r="E1074" s="6">
        <f>IFERROR(VLOOKUP($B1074, '[2]Official Price List'!$B$1:$F$1800, IF(LEFT($A$1, 4)="West", 3, IF(LEFT($A$1,4)="East", 4, 5)), FALSE), "")</f>
        <v>81.12</v>
      </c>
      <c r="F1074" s="7" t="str">
        <f>IFERROR(VLOOKUP($B1074, '[2]Official Price List'!$B$1:$N$1800, 9, FALSE), "")</f>
        <v>EA</v>
      </c>
      <c r="G1074" s="7">
        <f>IFERROR(IF(VLOOKUP($B1074, '[2]Official Price List'!$B$1:$N$1800, 10, FALSE)=0, "", VLOOKUP($B1074, '[2]Official Price List'!$B$1:$N$1800, 10, FALSE)), "")</f>
        <v>10</v>
      </c>
      <c r="H1074" s="8" t="str">
        <f>IFERROR(VLOOKUP($B1074, '[2]Official Price List'!$B$1:$N$1800, 11, FALSE), "")</f>
        <v>671436012457</v>
      </c>
      <c r="I1074" s="8">
        <f>IFERROR(VLOOKUP($B1074, '[2]Official Price List'!$B$1:$N$1800, 12, FALSE), "")</f>
        <v>0</v>
      </c>
    </row>
    <row r="1075" spans="1:9" x14ac:dyDescent="0.25">
      <c r="A1075" s="5"/>
      <c r="B1075" s="1" t="str">
        <f>IF('[2]Official Price List'!B1071="", "", '[2]Official Price List'!B1071)</f>
        <v>OBFS-8131</v>
      </c>
      <c r="C1075" s="1" t="str">
        <f>IF('[2]Official Price List'!C1071="", "", '[2]Official Price List'!C1071)</f>
        <v>SPECIALTY PRODUCTS</v>
      </c>
      <c r="D1075" s="1" t="str">
        <f>IF('[2]Official Price List'!G1071="", "", '[2]Official Price List'!G1071)</f>
        <v>ICEMAKER BOX, FIRESTOP WHITE, 3/8" PEX X 1/4" COMP. H.A. ASSEMB</v>
      </c>
      <c r="E1075" s="6">
        <f>IFERROR(VLOOKUP($B1075, '[2]Official Price List'!$B$1:$F$1800, IF(LEFT($A$1, 4)="West", 3, IF(LEFT($A$1,4)="East", 4, 5)), FALSE), "")</f>
        <v>83.2</v>
      </c>
      <c r="F1075" s="7" t="str">
        <f>IFERROR(VLOOKUP($B1075, '[2]Official Price List'!$B$1:$N$1800, 9, FALSE), "")</f>
        <v>EA</v>
      </c>
      <c r="G1075" s="7">
        <f>IFERROR(IF(VLOOKUP($B1075, '[2]Official Price List'!$B$1:$N$1800, 10, FALSE)=0, "", VLOOKUP($B1075, '[2]Official Price List'!$B$1:$N$1800, 10, FALSE)), "")</f>
        <v>10</v>
      </c>
      <c r="H1075" s="8" t="str">
        <f>IFERROR(VLOOKUP($B1075, '[2]Official Price List'!$B$1:$N$1800, 11, FALSE), "")</f>
        <v>00671436231667</v>
      </c>
      <c r="I1075" s="8">
        <f>IFERROR(VLOOKUP($B1075, '[2]Official Price List'!$B$1:$N$1800, 12, FALSE), "")</f>
        <v>0</v>
      </c>
    </row>
    <row r="1076" spans="1:9" x14ac:dyDescent="0.25">
      <c r="A1076" s="5"/>
      <c r="B1076" s="1" t="str">
        <f>IF('[2]Official Price List'!B1072="", "", '[2]Official Price List'!B1072)</f>
        <v>OBFS-8132</v>
      </c>
      <c r="C1076" s="1" t="str">
        <f>IF('[2]Official Price List'!C1072="", "", '[2]Official Price List'!C1072)</f>
        <v>SPECIALTY PRODUCTS</v>
      </c>
      <c r="D1076" s="1" t="str">
        <f>IF('[2]Official Price List'!G1072="", "", '[2]Official Price List'!G1072)</f>
        <v>ICEMAKER BOX, FIRESTOP WHITE, 3 /8" PEX X 3/8" COMP. H.A., ASSEMBLED</v>
      </c>
      <c r="E1076" s="6">
        <f>IFERROR(VLOOKUP($B1076, '[2]Official Price List'!$B$1:$F$1800, IF(LEFT($A$1, 4)="West", 3, IF(LEFT($A$1,4)="East", 4, 5)), FALSE), "")</f>
        <v>83.2</v>
      </c>
      <c r="F1076" s="7" t="str">
        <f>IFERROR(VLOOKUP($B1076, '[2]Official Price List'!$B$1:$N$1800, 9, FALSE), "")</f>
        <v>EA</v>
      </c>
      <c r="G1076" s="7">
        <f>IFERROR(IF(VLOOKUP($B1076, '[2]Official Price List'!$B$1:$N$1800, 10, FALSE)=0, "", VLOOKUP($B1076, '[2]Official Price List'!$B$1:$N$1800, 10, FALSE)), "")</f>
        <v>10</v>
      </c>
      <c r="H1076" s="8" t="str">
        <f>IFERROR(VLOOKUP($B1076, '[2]Official Price List'!$B$1:$N$1800, 11, FALSE), "")</f>
        <v>00671436231681</v>
      </c>
      <c r="I1076" s="8">
        <f>IFERROR(VLOOKUP($B1076, '[2]Official Price List'!$B$1:$N$1800, 12, FALSE), "")</f>
        <v>0</v>
      </c>
    </row>
    <row r="1077" spans="1:9" x14ac:dyDescent="0.25">
      <c r="A1077" s="5"/>
      <c r="B1077" s="1" t="str">
        <f>IF('[2]Official Price List'!B1073="", "", '[2]Official Price List'!B1073)</f>
        <v>OBFS-8140-LL</v>
      </c>
      <c r="C1077" s="1" t="str">
        <f>IF('[2]Official Price List'!C1073="", "", '[2]Official Price List'!C1073)</f>
        <v>SPECIALTY PRODUCTS</v>
      </c>
      <c r="D1077" s="1" t="str">
        <f>IF('[2]Official Price List'!G1073="", "", '[2]Official Price List'!G1073)</f>
        <v>ICEMAKER BOX, FIRESTOP WHITE, WIRSBO H.A. ASSEMBLED LOW LEAD</v>
      </c>
      <c r="E1077" s="6">
        <f>IFERROR(VLOOKUP($B1077, '[2]Official Price List'!$B$1:$F$1800, IF(LEFT($A$1, 4)="West", 3, IF(LEFT($A$1,4)="East", 4, 5)), FALSE), "")</f>
        <v>88.4</v>
      </c>
      <c r="F1077" s="7" t="str">
        <f>IFERROR(VLOOKUP($B1077, '[2]Official Price List'!$B$1:$N$1800, 9, FALSE), "")</f>
        <v>EA</v>
      </c>
      <c r="G1077" s="7">
        <f>IFERROR(IF(VLOOKUP($B1077, '[2]Official Price List'!$B$1:$N$1800, 10, FALSE)=0, "", VLOOKUP($B1077, '[2]Official Price List'!$B$1:$N$1800, 10, FALSE)), "")</f>
        <v>10</v>
      </c>
      <c r="H1077" s="8" t="str">
        <f>IFERROR(VLOOKUP($B1077, '[2]Official Price List'!$B$1:$N$1800, 11, FALSE), "")</f>
        <v>671436011245</v>
      </c>
      <c r="I1077" s="8">
        <f>IFERROR(VLOOKUP($B1077, '[2]Official Price List'!$B$1:$N$1800, 12, FALSE), "")</f>
        <v>0</v>
      </c>
    </row>
    <row r="1078" spans="1:9" x14ac:dyDescent="0.25">
      <c r="A1078" s="5"/>
      <c r="B1078" s="1" t="str">
        <f>IF('[2]Official Price List'!B1074="", "", '[2]Official Price List'!B1074)</f>
        <v>OBFS-8140-T-LL</v>
      </c>
      <c r="C1078" s="1" t="str">
        <f>IF('[2]Official Price List'!C1074="", "", '[2]Official Price List'!C1074)</f>
        <v>SPECIALTY PRODUCTS</v>
      </c>
      <c r="D1078" s="1" t="str">
        <f>IF('[2]Official Price List'!G1074="", "", '[2]Official Price List'!G1074)</f>
        <v>ICEMAKER BOX, FIRESTOP WHITE, WIRSBO H.A. ASSEMBLED,LOW LEAD, T.P.</v>
      </c>
      <c r="E1078" s="6">
        <f>IFERROR(VLOOKUP($B1078, '[2]Official Price List'!$B$1:$F$1800, IF(LEFT($A$1, 4)="West", 3, IF(LEFT($A$1,4)="East", 4, 5)), FALSE), "")</f>
        <v>88.4</v>
      </c>
      <c r="F1078" s="7" t="str">
        <f>IFERROR(VLOOKUP($B1078, '[2]Official Price List'!$B$1:$N$1800, 9, FALSE), "")</f>
        <v>EA</v>
      </c>
      <c r="G1078" s="7">
        <f>IFERROR(IF(VLOOKUP($B1078, '[2]Official Price List'!$B$1:$N$1800, 10, FALSE)=0, "", VLOOKUP($B1078, '[2]Official Price List'!$B$1:$N$1800, 10, FALSE)), "")</f>
        <v>10</v>
      </c>
      <c r="H1078" s="8" t="str">
        <f>IFERROR(VLOOKUP($B1078, '[2]Official Price List'!$B$1:$N$1800, 11, FALSE), "")</f>
        <v>671436012464</v>
      </c>
      <c r="I1078" s="8">
        <f>IFERROR(VLOOKUP($B1078, '[2]Official Price List'!$B$1:$N$1800, 12, FALSE), "")</f>
        <v>0</v>
      </c>
    </row>
    <row r="1079" spans="1:9" x14ac:dyDescent="0.25">
      <c r="A1079" s="5"/>
      <c r="B1079" s="1" t="str">
        <f>IF('[2]Official Price List'!B1075="", "", '[2]Official Price List'!B1075)</f>
        <v>OBFS-8150</v>
      </c>
      <c r="C1079" s="1" t="str">
        <f>IF('[2]Official Price List'!C1075="", "", '[2]Official Price List'!C1075)</f>
        <v>SPECIALTY PRODUCTS</v>
      </c>
      <c r="D1079" s="1" t="str">
        <f>IF('[2]Official Price List'!G1075="", "", '[2]Official Price List'!G1075)</f>
        <v>ICEMAKER BOX, FIRESTOP WHITE, REHAU H.A. ASSEMB</v>
      </c>
      <c r="E1079" s="6">
        <f>IFERROR(VLOOKUP($B1079, '[2]Official Price List'!$B$1:$F$1800, IF(LEFT($A$1, 4)="West", 3, IF(LEFT($A$1,4)="East", 4, 5)), FALSE), "")</f>
        <v>93.600000000000009</v>
      </c>
      <c r="F1079" s="7" t="str">
        <f>IFERROR(VLOOKUP($B1079, '[2]Official Price List'!$B$1:$N$1800, 9, FALSE), "")</f>
        <v>EA</v>
      </c>
      <c r="G1079" s="7">
        <f>IFERROR(IF(VLOOKUP($B1079, '[2]Official Price List'!$B$1:$N$1800, 10, FALSE)=0, "", VLOOKUP($B1079, '[2]Official Price List'!$B$1:$N$1800, 10, FALSE)), "")</f>
        <v>10</v>
      </c>
      <c r="H1079" s="8">
        <f>IFERROR(VLOOKUP($B1079, '[2]Official Price List'!$B$1:$N$1800, 11, FALSE), "")</f>
        <v>0</v>
      </c>
      <c r="I1079" s="8">
        <f>IFERROR(VLOOKUP($B1079, '[2]Official Price List'!$B$1:$N$1800, 12, FALSE), "")</f>
        <v>0</v>
      </c>
    </row>
    <row r="1080" spans="1:9" x14ac:dyDescent="0.25">
      <c r="A1080" s="5"/>
      <c r="B1080" s="1" t="str">
        <f>IF('[2]Official Price List'!B1076="", "", '[2]Official Price List'!B1076)</f>
        <v>OBFS-8150-LL</v>
      </c>
      <c r="C1080" s="1" t="str">
        <f>IF('[2]Official Price List'!C1076="", "", '[2]Official Price List'!C1076)</f>
        <v>SPECIALTY PRODUCTS</v>
      </c>
      <c r="D1080" s="1" t="str">
        <f>IF('[2]Official Price List'!G1076="", "", '[2]Official Price List'!G1076)</f>
        <v>MINI IM OUTLET BOX, REHAU w/HA, 3/4" GHT OUTLET, LOW LEAD, WHITE FIRESTOP</v>
      </c>
      <c r="E1080" s="6">
        <f>IFERROR(VLOOKUP($B1080, '[2]Official Price List'!$B$1:$F$1800, IF(LEFT($A$1, 4)="West", 3, IF(LEFT($A$1,4)="East", 4, 5)), FALSE), "")</f>
        <v>94.64</v>
      </c>
      <c r="F1080" s="7" t="str">
        <f>IFERROR(VLOOKUP($B1080, '[2]Official Price List'!$B$1:$N$1800, 9, FALSE), "")</f>
        <v>EA</v>
      </c>
      <c r="G1080" s="7">
        <f>IFERROR(IF(VLOOKUP($B1080, '[2]Official Price List'!$B$1:$N$1800, 10, FALSE)=0, "", VLOOKUP($B1080, '[2]Official Price List'!$B$1:$N$1800, 10, FALSE)), "")</f>
        <v>10</v>
      </c>
      <c r="H1080" s="8" t="str">
        <f>IFERROR(VLOOKUP($B1080, '[2]Official Price List'!$B$1:$N$1800, 11, FALSE), "")</f>
        <v>00671436231728</v>
      </c>
      <c r="I1080" s="8">
        <f>IFERROR(VLOOKUP($B1080, '[2]Official Price List'!$B$1:$N$1800, 12, FALSE), "")</f>
        <v>0</v>
      </c>
    </row>
    <row r="1081" spans="1:9" x14ac:dyDescent="0.25">
      <c r="A1081" s="5"/>
      <c r="B1081" s="1" t="str">
        <f>IF('[2]Official Price List'!B1077="", "", '[2]Official Price List'!B1077)</f>
        <v>OBFS-8150-T</v>
      </c>
      <c r="C1081" s="1" t="str">
        <f>IF('[2]Official Price List'!C1077="", "", '[2]Official Price List'!C1077)</f>
        <v>SPECIALTY PRODUCTS</v>
      </c>
      <c r="D1081" s="1" t="str">
        <f>IF('[2]Official Price List'!G1077="", "", '[2]Official Price List'!G1077)</f>
        <v>ICEMAKER BOX, FIRESTOP WHITE, REHAU H.A. ASSEMB</v>
      </c>
      <c r="E1081" s="6">
        <f>IFERROR(VLOOKUP($B1081, '[2]Official Price List'!$B$1:$F$1800, IF(LEFT($A$1, 4)="West", 3, IF(LEFT($A$1,4)="East", 4, 5)), FALSE), "")</f>
        <v>93.600000000000009</v>
      </c>
      <c r="F1081" s="7" t="str">
        <f>IFERROR(VLOOKUP($B1081, '[2]Official Price List'!$B$1:$N$1800, 9, FALSE), "")</f>
        <v>EA</v>
      </c>
      <c r="G1081" s="7">
        <f>IFERROR(IF(VLOOKUP($B1081, '[2]Official Price List'!$B$1:$N$1800, 10, FALSE)=0, "", VLOOKUP($B1081, '[2]Official Price List'!$B$1:$N$1800, 10, FALSE)), "")</f>
        <v>10</v>
      </c>
      <c r="H1081" s="8" t="str">
        <f>IFERROR(VLOOKUP($B1081, '[2]Official Price List'!$B$1:$N$1800, 11, FALSE), "")</f>
        <v>00671436231735</v>
      </c>
      <c r="I1081" s="8">
        <f>IFERROR(VLOOKUP($B1081, '[2]Official Price List'!$B$1:$N$1800, 12, FALSE), "")</f>
        <v>0</v>
      </c>
    </row>
    <row r="1082" spans="1:9" x14ac:dyDescent="0.25">
      <c r="A1082" s="5"/>
      <c r="B1082" s="1" t="str">
        <f>IF('[2]Official Price List'!B1078="", "", '[2]Official Price List'!B1078)</f>
        <v>OBFS-8170</v>
      </c>
      <c r="C1082" s="1" t="str">
        <f>IF('[2]Official Price List'!C1078="", "", '[2]Official Price List'!C1078)</f>
        <v>SPECIALTY PRODUCTS</v>
      </c>
      <c r="D1082" s="1" t="str">
        <f>IF('[2]Official Price List'!G1078="", "", '[2]Official Price List'!G1078)</f>
        <v>ICEMAKER BOX, FIRESTOP WHITE, J GUEST H.A. ASSEMB, NO JG FITTING</v>
      </c>
      <c r="E1082" s="6">
        <f>IFERROR(VLOOKUP($B1082, '[2]Official Price List'!$B$1:$F$1800, IF(LEFT($A$1, 4)="West", 3, IF(LEFT($A$1,4)="East", 4, 5)), FALSE), "")</f>
        <v>93.600000000000009</v>
      </c>
      <c r="F1082" s="7" t="str">
        <f>IFERROR(VLOOKUP($B1082, '[2]Official Price List'!$B$1:$N$1800, 9, FALSE), "")</f>
        <v>EA</v>
      </c>
      <c r="G1082" s="7">
        <f>IFERROR(IF(VLOOKUP($B1082, '[2]Official Price List'!$B$1:$N$1800, 10, FALSE)=0, "", VLOOKUP($B1082, '[2]Official Price List'!$B$1:$N$1800, 10, FALSE)), "")</f>
        <v>10</v>
      </c>
      <c r="H1082" s="8" t="str">
        <f>IFERROR(VLOOKUP($B1082, '[2]Official Price List'!$B$1:$N$1800, 11, FALSE), "")</f>
        <v>00671436249129</v>
      </c>
      <c r="I1082" s="8">
        <f>IFERROR(VLOOKUP($B1082, '[2]Official Price List'!$B$1:$N$1800, 12, FALSE), "")</f>
        <v>0</v>
      </c>
    </row>
    <row r="1083" spans="1:9" x14ac:dyDescent="0.25">
      <c r="A1083" s="5"/>
      <c r="B1083" s="1" t="str">
        <f>IF('[2]Official Price List'!B1079="", "", '[2]Official Price List'!B1079)</f>
        <v>OBFS-8170-LL</v>
      </c>
      <c r="C1083" s="1" t="str">
        <f>IF('[2]Official Price List'!C1079="", "", '[2]Official Price List'!C1079)</f>
        <v>SPECIALTY PRODUCTS</v>
      </c>
      <c r="D1083" s="1" t="str">
        <f>IF('[2]Official Price List'!G1079="", "", '[2]Official Price List'!G1079)</f>
        <v>IM OB BOX, FIRE STOP, VIEGA w/ HA, 3/4" GHT OUTLET, LOW LEAD, WHITE</v>
      </c>
      <c r="E1083" s="6">
        <f>IFERROR(VLOOKUP($B1083, '[2]Official Price List'!$B$1:$F$1800, IF(LEFT($A$1, 4)="West", 3, IF(LEFT($A$1,4)="East", 4, 5)), FALSE), "")</f>
        <v>93.600000000000009</v>
      </c>
      <c r="F1083" s="7" t="str">
        <f>IFERROR(VLOOKUP($B1083, '[2]Official Price List'!$B$1:$N$1800, 9, FALSE), "")</f>
        <v>EA</v>
      </c>
      <c r="G1083" s="7">
        <f>IFERROR(IF(VLOOKUP($B1083, '[2]Official Price List'!$B$1:$N$1800, 10, FALSE)=0, "", VLOOKUP($B1083, '[2]Official Price List'!$B$1:$N$1800, 10, FALSE)), "")</f>
        <v>10</v>
      </c>
      <c r="H1083" s="8" t="str">
        <f>IFERROR(VLOOKUP($B1083, '[2]Official Price List'!$B$1:$N$1800, 11, FALSE), "")</f>
        <v>00671436018169</v>
      </c>
      <c r="I1083" s="8">
        <f>IFERROR(VLOOKUP($B1083, '[2]Official Price List'!$B$1:$N$1800, 12, FALSE), "")</f>
        <v>0</v>
      </c>
    </row>
    <row r="1084" spans="1:9" x14ac:dyDescent="0.25">
      <c r="A1084" s="5"/>
      <c r="B1084" s="1" t="str">
        <f>IF('[2]Official Price List'!B1080="", "", '[2]Official Price List'!B1080)</f>
        <v>P-0002</v>
      </c>
      <c r="C1084" s="1" t="str">
        <f>IF('[2]Official Price List'!C1080="", "", '[2]Official Price List'!C1080)</f>
        <v>SPECIALTY PRODUCTS</v>
      </c>
      <c r="D1084" s="1" t="str">
        <f>IF('[2]Official Price List'!G1080="", "", '[2]Official Price List'!G1080)</f>
        <v xml:space="preserve">TEST CAP, 1 1/2" INSET PLUG ON </v>
      </c>
      <c r="E1084" s="6">
        <f>IFERROR(VLOOKUP($B1084, '[2]Official Price List'!$B$1:$F$1800, IF(LEFT($A$1, 4)="West", 3, IF(LEFT($A$1,4)="East", 4, 5)), FALSE), "")</f>
        <v>0.14663999999999999</v>
      </c>
      <c r="F1084" s="7" t="str">
        <f>IFERROR(VLOOKUP($B1084, '[2]Official Price List'!$B$1:$N$1800, 9, FALSE), "")</f>
        <v>EA</v>
      </c>
      <c r="G1084" s="7">
        <f>IFERROR(IF(VLOOKUP($B1084, '[2]Official Price List'!$B$1:$N$1800, 10, FALSE)=0, "", VLOOKUP($B1084, '[2]Official Price List'!$B$1:$N$1800, 10, FALSE)), "")</f>
        <v>1000</v>
      </c>
      <c r="H1084" s="8" t="str">
        <f>IFERROR(VLOOKUP($B1084, '[2]Official Price List'!$B$1:$N$1800, 11, FALSE), "")</f>
        <v>671436100000</v>
      </c>
      <c r="I1084" s="8" t="str">
        <f>IFERROR(VLOOKUP($B1084, '[2]Official Price List'!$B$1:$N$1800, 12, FALSE), "")</f>
        <v>10671436100007</v>
      </c>
    </row>
    <row r="1085" spans="1:9" x14ac:dyDescent="0.25">
      <c r="A1085" s="5"/>
      <c r="B1085" s="1" t="str">
        <f>IF('[2]Official Price List'!B1081="", "", '[2]Official Price List'!B1081)</f>
        <v>P-0003</v>
      </c>
      <c r="C1085" s="1" t="str">
        <f>IF('[2]Official Price List'!C1081="", "", '[2]Official Price List'!C1081)</f>
        <v>SPECIALTY PRODUCTS</v>
      </c>
      <c r="D1085" s="1" t="str">
        <f>IF('[2]Official Price List'!G1081="", "", '[2]Official Price List'!G1081)</f>
        <v xml:space="preserve">TEST CAP 2" INSET PLUG ON </v>
      </c>
      <c r="E1085" s="6">
        <f>IFERROR(VLOOKUP($B1085, '[2]Official Price List'!$B$1:$F$1800, IF(LEFT($A$1, 4)="West", 3, IF(LEFT($A$1,4)="East", 4, 5)), FALSE), "")</f>
        <v>0.22048000000000001</v>
      </c>
      <c r="F1085" s="7" t="str">
        <f>IFERROR(VLOOKUP($B1085, '[2]Official Price List'!$B$1:$N$1800, 9, FALSE), "")</f>
        <v>EA</v>
      </c>
      <c r="G1085" s="7">
        <f>IFERROR(IF(VLOOKUP($B1085, '[2]Official Price List'!$B$1:$N$1800, 10, FALSE)=0, "", VLOOKUP($B1085, '[2]Official Price List'!$B$1:$N$1800, 10, FALSE)), "")</f>
        <v>1000</v>
      </c>
      <c r="H1085" s="8" t="str">
        <f>IFERROR(VLOOKUP($B1085, '[2]Official Price List'!$B$1:$N$1800, 11, FALSE), "")</f>
        <v>671436100017</v>
      </c>
      <c r="I1085" s="8" t="str">
        <f>IFERROR(VLOOKUP($B1085, '[2]Official Price List'!$B$1:$N$1800, 12, FALSE), "")</f>
        <v>10671436100014</v>
      </c>
    </row>
    <row r="1086" spans="1:9" x14ac:dyDescent="0.25">
      <c r="A1086" s="5"/>
      <c r="B1086" s="1" t="str">
        <f>IF('[2]Official Price List'!B1082="", "", '[2]Official Price List'!B1082)</f>
        <v>P-0004</v>
      </c>
      <c r="C1086" s="1" t="str">
        <f>IF('[2]Official Price List'!C1082="", "", '[2]Official Price List'!C1082)</f>
        <v>SPECIALTY PRODUCTS</v>
      </c>
      <c r="D1086" s="1" t="str">
        <f>IF('[2]Official Price List'!G1082="", "", '[2]Official Price List'!G1082)</f>
        <v>TEST CAP 3" INSET PLUG ON, BAG OF 50</v>
      </c>
      <c r="E1086" s="6">
        <f>IFERROR(VLOOKUP($B1086, '[2]Official Price List'!$B$1:$F$1800, IF(LEFT($A$1, 4)="West", 3, IF(LEFT($A$1,4)="East", 4, 5)), FALSE), "")</f>
        <v>0.52936000000000005</v>
      </c>
      <c r="F1086" s="7" t="str">
        <f>IFERROR(VLOOKUP($B1086, '[2]Official Price List'!$B$1:$N$1800, 9, FALSE), "")</f>
        <v>EA</v>
      </c>
      <c r="G1086" s="7">
        <f>IFERROR(IF(VLOOKUP($B1086, '[2]Official Price List'!$B$1:$N$1800, 10, FALSE)=0, "", VLOOKUP($B1086, '[2]Official Price List'!$B$1:$N$1800, 10, FALSE)), "")</f>
        <v>500</v>
      </c>
      <c r="H1086" s="8" t="str">
        <f>IFERROR(VLOOKUP($B1086, '[2]Official Price List'!$B$1:$N$1800, 11, FALSE), "")</f>
        <v>671436100024</v>
      </c>
      <c r="I1086" s="8" t="str">
        <f>IFERROR(VLOOKUP($B1086, '[2]Official Price List'!$B$1:$N$1800, 12, FALSE), "")</f>
        <v>10671436100021</v>
      </c>
    </row>
    <row r="1087" spans="1:9" x14ac:dyDescent="0.25">
      <c r="A1087" s="5"/>
      <c r="B1087" s="1" t="str">
        <f>IF('[2]Official Price List'!B1083="", "", '[2]Official Price List'!B1083)</f>
        <v>P-0005</v>
      </c>
      <c r="C1087" s="1" t="str">
        <f>IF('[2]Official Price List'!C1083="", "", '[2]Official Price List'!C1083)</f>
        <v>SPECIALTY PRODUCTS</v>
      </c>
      <c r="D1087" s="1" t="str">
        <f>IF('[2]Official Price List'!G1083="", "", '[2]Official Price List'!G1083)</f>
        <v xml:space="preserve">TEST CAP 4" INSET PLUG ON </v>
      </c>
      <c r="E1087" s="6">
        <f>IFERROR(VLOOKUP($B1087, '[2]Official Price List'!$B$1:$F$1800, IF(LEFT($A$1, 4)="West", 3, IF(LEFT($A$1,4)="East", 4, 5)), FALSE), "")</f>
        <v>0.72904000000000002</v>
      </c>
      <c r="F1087" s="7" t="str">
        <f>IFERROR(VLOOKUP($B1087, '[2]Official Price List'!$B$1:$N$1800, 9, FALSE), "")</f>
        <v>EA</v>
      </c>
      <c r="G1087" s="7">
        <f>IFERROR(IF(VLOOKUP($B1087, '[2]Official Price List'!$B$1:$N$1800, 10, FALSE)=0, "", VLOOKUP($B1087, '[2]Official Price List'!$B$1:$N$1800, 10, FALSE)), "")</f>
        <v>200</v>
      </c>
      <c r="H1087" s="8" t="str">
        <f>IFERROR(VLOOKUP($B1087, '[2]Official Price List'!$B$1:$N$1800, 11, FALSE), "")</f>
        <v>671436100031</v>
      </c>
      <c r="I1087" s="8" t="str">
        <f>IFERROR(VLOOKUP($B1087, '[2]Official Price List'!$B$1:$N$1800, 12, FALSE), "")</f>
        <v>10671436100038</v>
      </c>
    </row>
    <row r="1088" spans="1:9" x14ac:dyDescent="0.25">
      <c r="A1088" s="5"/>
      <c r="B1088" s="1" t="str">
        <f>IF('[2]Official Price List'!B1084="", "", '[2]Official Price List'!B1084)</f>
        <v>P-0006</v>
      </c>
      <c r="C1088" s="1" t="str">
        <f>IF('[2]Official Price List'!C1084="", "", '[2]Official Price List'!C1084)</f>
        <v>SPECIALTY PRODUCTS</v>
      </c>
      <c r="D1088" s="1" t="str">
        <f>IF('[2]Official Price List'!G1084="", "", '[2]Official Price List'!G1084)</f>
        <v xml:space="preserve">TEST CAP 6" INSET PLUG ON </v>
      </c>
      <c r="E1088" s="6">
        <f>IFERROR(VLOOKUP($B1088, '[2]Official Price List'!$B$1:$F$1800, IF(LEFT($A$1, 4)="West", 3, IF(LEFT($A$1,4)="East", 4, 5)), FALSE), "")</f>
        <v>3.1574400000000002</v>
      </c>
      <c r="F1088" s="7" t="str">
        <f>IFERROR(VLOOKUP($B1088, '[2]Official Price List'!$B$1:$N$1800, 9, FALSE), "")</f>
        <v>EA</v>
      </c>
      <c r="G1088" s="7">
        <f>IFERROR(IF(VLOOKUP($B1088, '[2]Official Price List'!$B$1:$N$1800, 10, FALSE)=0, "", VLOOKUP($B1088, '[2]Official Price List'!$B$1:$N$1800, 10, FALSE)), "")</f>
        <v>200</v>
      </c>
      <c r="H1088" s="8" t="str">
        <f>IFERROR(VLOOKUP($B1088, '[2]Official Price List'!$B$1:$N$1800, 11, FALSE), "")</f>
        <v>671436100048</v>
      </c>
      <c r="I1088" s="8" t="str">
        <f>IFERROR(VLOOKUP($B1088, '[2]Official Price List'!$B$1:$N$1800, 12, FALSE), "")</f>
        <v>10671436100045</v>
      </c>
    </row>
    <row r="1089" spans="1:9" x14ac:dyDescent="0.25">
      <c r="A1089" s="5"/>
      <c r="B1089" s="1" t="str">
        <f>IF('[2]Official Price List'!B1085="", "", '[2]Official Price List'!B1085)</f>
        <v>P-0014</v>
      </c>
      <c r="C1089" s="1" t="str">
        <f>IF('[2]Official Price List'!C1085="", "", '[2]Official Price List'!C1085)</f>
        <v>SPECIALTY PRODUCTS</v>
      </c>
      <c r="D1089" s="1" t="str">
        <f>IF('[2]Official Price List'!G1085="", "", '[2]Official Price List'!G1085)</f>
        <v xml:space="preserve">TEST CAP 1 1/2" CAP ON </v>
      </c>
      <c r="E1089" s="6">
        <f>IFERROR(VLOOKUP($B1089, '[2]Official Price List'!$B$1:$F$1800, IF(LEFT($A$1, 4)="West", 3, IF(LEFT($A$1,4)="East", 4, 5)), FALSE), "")</f>
        <v>0.63751999999999998</v>
      </c>
      <c r="F1089" s="7" t="str">
        <f>IFERROR(VLOOKUP($B1089, '[2]Official Price List'!$B$1:$N$1800, 9, FALSE), "")</f>
        <v>EA</v>
      </c>
      <c r="G1089" s="7">
        <f>IFERROR(IF(VLOOKUP($B1089, '[2]Official Price List'!$B$1:$N$1800, 10, FALSE)=0, "", VLOOKUP($B1089, '[2]Official Price List'!$B$1:$N$1800, 10, FALSE)), "")</f>
        <v>1600</v>
      </c>
      <c r="H1089" s="8" t="str">
        <f>IFERROR(VLOOKUP($B1089, '[2]Official Price List'!$B$1:$N$1800, 11, FALSE), "")</f>
        <v>671436100055</v>
      </c>
      <c r="I1089" s="8" t="str">
        <f>IFERROR(VLOOKUP($B1089, '[2]Official Price List'!$B$1:$N$1800, 12, FALSE), "")</f>
        <v>10671436100052</v>
      </c>
    </row>
    <row r="1090" spans="1:9" x14ac:dyDescent="0.25">
      <c r="A1090" s="5"/>
      <c r="B1090" s="1" t="str">
        <f>IF('[2]Official Price List'!B1086="", "", '[2]Official Price List'!B1086)</f>
        <v>P-0015</v>
      </c>
      <c r="C1090" s="1" t="str">
        <f>IF('[2]Official Price List'!C1086="", "", '[2]Official Price List'!C1086)</f>
        <v>SPECIALTY PRODUCTS</v>
      </c>
      <c r="D1090" s="1" t="str">
        <f>IF('[2]Official Price List'!G1086="", "", '[2]Official Price List'!G1086)</f>
        <v xml:space="preserve">TEST CAP 2" CAP ON </v>
      </c>
      <c r="E1090" s="6">
        <f>IFERROR(VLOOKUP($B1090, '[2]Official Price List'!$B$1:$F$1800, IF(LEFT($A$1, 4)="West", 3, IF(LEFT($A$1,4)="East", 4, 5)), FALSE), "")</f>
        <v>0.66248000000000007</v>
      </c>
      <c r="F1090" s="7" t="str">
        <f>IFERROR(VLOOKUP($B1090, '[2]Official Price List'!$B$1:$N$1800, 9, FALSE), "")</f>
        <v>EA</v>
      </c>
      <c r="G1090" s="7">
        <f>IFERROR(IF(VLOOKUP($B1090, '[2]Official Price List'!$B$1:$N$1800, 10, FALSE)=0, "", VLOOKUP($B1090, '[2]Official Price List'!$B$1:$N$1800, 10, FALSE)), "")</f>
        <v>1600</v>
      </c>
      <c r="H1090" s="8" t="str">
        <f>IFERROR(VLOOKUP($B1090, '[2]Official Price List'!$B$1:$N$1800, 11, FALSE), "")</f>
        <v>671436100062</v>
      </c>
      <c r="I1090" s="8" t="str">
        <f>IFERROR(VLOOKUP($B1090, '[2]Official Price List'!$B$1:$N$1800, 12, FALSE), "")</f>
        <v>10671436100069</v>
      </c>
    </row>
    <row r="1091" spans="1:9" x14ac:dyDescent="0.25">
      <c r="A1091" s="5"/>
      <c r="B1091" s="1" t="str">
        <f>IF('[2]Official Price List'!B1087="", "", '[2]Official Price List'!B1087)</f>
        <v>P-0016</v>
      </c>
      <c r="C1091" s="1" t="str">
        <f>IF('[2]Official Price List'!C1087="", "", '[2]Official Price List'!C1087)</f>
        <v>SPECIALTY PRODUCTS</v>
      </c>
      <c r="D1091" s="1" t="str">
        <f>IF('[2]Official Price List'!G1087="", "", '[2]Official Price List'!G1087)</f>
        <v xml:space="preserve">TEST CAP 3" CAP ON </v>
      </c>
      <c r="E1091" s="6">
        <f>IFERROR(VLOOKUP($B1091, '[2]Official Price List'!$B$1:$F$1800, IF(LEFT($A$1, 4)="West", 3, IF(LEFT($A$1,4)="East", 4, 5)), FALSE), "")</f>
        <v>1.5721254297800622</v>
      </c>
      <c r="F1091" s="7" t="str">
        <f>IFERROR(VLOOKUP($B1091, '[2]Official Price List'!$B$1:$N$1800, 9, FALSE), "")</f>
        <v>EA</v>
      </c>
      <c r="G1091" s="7">
        <f>IFERROR(IF(VLOOKUP($B1091, '[2]Official Price List'!$B$1:$N$1800, 10, FALSE)=0, "", VLOOKUP($B1091, '[2]Official Price List'!$B$1:$N$1800, 10, FALSE)), "")</f>
        <v>700</v>
      </c>
      <c r="H1091" s="8" t="str">
        <f>IFERROR(VLOOKUP($B1091, '[2]Official Price List'!$B$1:$N$1800, 11, FALSE), "")</f>
        <v>671436100079</v>
      </c>
      <c r="I1091" s="8" t="str">
        <f>IFERROR(VLOOKUP($B1091, '[2]Official Price List'!$B$1:$N$1800, 12, FALSE), "")</f>
        <v>10671436100076</v>
      </c>
    </row>
    <row r="1092" spans="1:9" x14ac:dyDescent="0.25">
      <c r="A1092" s="5"/>
      <c r="B1092" s="1" t="str">
        <f>IF('[2]Official Price List'!B1088="", "", '[2]Official Price List'!B1088)</f>
        <v>P-0017</v>
      </c>
      <c r="C1092" s="1" t="str">
        <f>IF('[2]Official Price List'!C1088="", "", '[2]Official Price List'!C1088)</f>
        <v>SPECIALTY PRODUCTS</v>
      </c>
      <c r="D1092" s="1" t="str">
        <f>IF('[2]Official Price List'!G1088="", "", '[2]Official Price List'!G1088)</f>
        <v xml:space="preserve">TEST CAP 4" CAP ON </v>
      </c>
      <c r="E1092" s="6">
        <f>IFERROR(VLOOKUP($B1092, '[2]Official Price List'!$B$1:$F$1800, IF(LEFT($A$1, 4)="West", 3, IF(LEFT($A$1,4)="East", 4, 5)), FALSE), "")</f>
        <v>2.358188144670093</v>
      </c>
      <c r="F1092" s="7" t="str">
        <f>IFERROR(VLOOKUP($B1092, '[2]Official Price List'!$B$1:$N$1800, 9, FALSE), "")</f>
        <v>EA</v>
      </c>
      <c r="G1092" s="7">
        <f>IFERROR(IF(VLOOKUP($B1092, '[2]Official Price List'!$B$1:$N$1800, 10, FALSE)=0, "", VLOOKUP($B1092, '[2]Official Price List'!$B$1:$N$1800, 10, FALSE)), "")</f>
        <v>250</v>
      </c>
      <c r="H1092" s="8" t="str">
        <f>IFERROR(VLOOKUP($B1092, '[2]Official Price List'!$B$1:$N$1800, 11, FALSE), "")</f>
        <v>671436100086</v>
      </c>
      <c r="I1092" s="8" t="str">
        <f>IFERROR(VLOOKUP($B1092, '[2]Official Price List'!$B$1:$N$1800, 12, FALSE), "")</f>
        <v>10671436100083</v>
      </c>
    </row>
    <row r="1093" spans="1:9" x14ac:dyDescent="0.25">
      <c r="A1093" s="5"/>
      <c r="B1093" s="1" t="str">
        <f>IF('[2]Official Price List'!B1089="", "", '[2]Official Price List'!B1089)</f>
        <v>P-0018</v>
      </c>
      <c r="C1093" s="1" t="str">
        <f>IF('[2]Official Price List'!C1089="", "", '[2]Official Price List'!C1089)</f>
        <v>SPECIALTY PRODUCTS</v>
      </c>
      <c r="D1093" s="1" t="str">
        <f>IF('[2]Official Price List'!G1089="", "", '[2]Official Price List'!G1089)</f>
        <v xml:space="preserve">TEST CAP 1 1/2" SLIP ON </v>
      </c>
      <c r="E1093" s="6">
        <f>IFERROR(VLOOKUP($B1093, '[2]Official Price List'!$B$1:$F$1800, IF(LEFT($A$1, 4)="West", 3, IF(LEFT($A$1,4)="East", 4, 5)), FALSE), "")</f>
        <v>0.44719999999999999</v>
      </c>
      <c r="F1093" s="7" t="str">
        <f>IFERROR(VLOOKUP($B1093, '[2]Official Price List'!$B$1:$N$1800, 9, FALSE), "")</f>
        <v>EA</v>
      </c>
      <c r="G1093" s="7">
        <f>IFERROR(IF(VLOOKUP($B1093, '[2]Official Price List'!$B$1:$N$1800, 10, FALSE)=0, "", VLOOKUP($B1093, '[2]Official Price List'!$B$1:$N$1800, 10, FALSE)), "")</f>
        <v>900</v>
      </c>
      <c r="H1093" s="8" t="str">
        <f>IFERROR(VLOOKUP($B1093, '[2]Official Price List'!$B$1:$N$1800, 11, FALSE), "")</f>
        <v>671436100093</v>
      </c>
      <c r="I1093" s="8" t="str">
        <f>IFERROR(VLOOKUP($B1093, '[2]Official Price List'!$B$1:$N$1800, 12, FALSE), "")</f>
        <v>10671436100090</v>
      </c>
    </row>
    <row r="1094" spans="1:9" x14ac:dyDescent="0.25">
      <c r="A1094" s="5"/>
      <c r="B1094" s="1" t="str">
        <f>IF('[2]Official Price List'!B1090="", "", '[2]Official Price List'!B1090)</f>
        <v>P-0019</v>
      </c>
      <c r="C1094" s="1" t="str">
        <f>IF('[2]Official Price List'!C1090="", "", '[2]Official Price List'!C1090)</f>
        <v>SPECIALTY PRODUCTS</v>
      </c>
      <c r="D1094" s="1" t="str">
        <f>IF('[2]Official Price List'!G1090="", "", '[2]Official Price List'!G1090)</f>
        <v xml:space="preserve">TEST CAP 2" SLIP ON </v>
      </c>
      <c r="E1094" s="6">
        <f>IFERROR(VLOOKUP($B1094, '[2]Official Price List'!$B$1:$F$1800, IF(LEFT($A$1, 4)="West", 3, IF(LEFT($A$1,4)="East", 4, 5)), FALSE), "")</f>
        <v>0.56576000000000004</v>
      </c>
      <c r="F1094" s="7" t="str">
        <f>IFERROR(VLOOKUP($B1094, '[2]Official Price List'!$B$1:$N$1800, 9, FALSE), "")</f>
        <v>EA</v>
      </c>
      <c r="G1094" s="7">
        <f>IFERROR(IF(VLOOKUP($B1094, '[2]Official Price List'!$B$1:$N$1800, 10, FALSE)=0, "", VLOOKUP($B1094, '[2]Official Price List'!$B$1:$N$1800, 10, FALSE)), "")</f>
        <v>600</v>
      </c>
      <c r="H1094" s="8" t="str">
        <f>IFERROR(VLOOKUP($B1094, '[2]Official Price List'!$B$1:$N$1800, 11, FALSE), "")</f>
        <v>671436100109</v>
      </c>
      <c r="I1094" s="8" t="str">
        <f>IFERROR(VLOOKUP($B1094, '[2]Official Price List'!$B$1:$N$1800, 12, FALSE), "")</f>
        <v>10671436100106</v>
      </c>
    </row>
    <row r="1095" spans="1:9" x14ac:dyDescent="0.25">
      <c r="A1095" s="5"/>
      <c r="B1095" s="1" t="str">
        <f>IF('[2]Official Price List'!B1091="", "", '[2]Official Price List'!B1091)</f>
        <v>P-0020</v>
      </c>
      <c r="C1095" s="1" t="str">
        <f>IF('[2]Official Price List'!C1091="", "", '[2]Official Price List'!C1091)</f>
        <v>SPECIALTY PRODUCTS</v>
      </c>
      <c r="D1095" s="1" t="str">
        <f>IF('[2]Official Price List'!G1091="", "", '[2]Official Price List'!G1091)</f>
        <v xml:space="preserve">TEST CAP 3" SLIP ON </v>
      </c>
      <c r="E1095" s="6">
        <f>IFERROR(VLOOKUP($B1095, '[2]Official Price List'!$B$1:$F$1800, IF(LEFT($A$1, 4)="West", 3, IF(LEFT($A$1,4)="East", 4, 5)), FALSE), "")</f>
        <v>1.3363066153130527</v>
      </c>
      <c r="F1095" s="7" t="str">
        <f>IFERROR(VLOOKUP($B1095, '[2]Official Price List'!$B$1:$N$1800, 9, FALSE), "")</f>
        <v>EA</v>
      </c>
      <c r="G1095" s="7">
        <f>IFERROR(IF(VLOOKUP($B1095, '[2]Official Price List'!$B$1:$N$1800, 10, FALSE)=0, "", VLOOKUP($B1095, '[2]Official Price List'!$B$1:$N$1800, 10, FALSE)), "")</f>
        <v>280</v>
      </c>
      <c r="H1095" s="8" t="str">
        <f>IFERROR(VLOOKUP($B1095, '[2]Official Price List'!$B$1:$N$1800, 11, FALSE), "")</f>
        <v>671436100116</v>
      </c>
      <c r="I1095" s="8" t="str">
        <f>IFERROR(VLOOKUP($B1095, '[2]Official Price List'!$B$1:$N$1800, 12, FALSE), "")</f>
        <v>10671436100113</v>
      </c>
    </row>
    <row r="1096" spans="1:9" x14ac:dyDescent="0.25">
      <c r="A1096" s="5"/>
      <c r="B1096" s="1" t="str">
        <f>IF('[2]Official Price List'!B1092="", "", '[2]Official Price List'!B1092)</f>
        <v>P-0021</v>
      </c>
      <c r="C1096" s="1" t="str">
        <f>IF('[2]Official Price List'!C1092="", "", '[2]Official Price List'!C1092)</f>
        <v>SPECIALTY PRODUCTS</v>
      </c>
      <c r="D1096" s="1" t="str">
        <f>IF('[2]Official Price List'!G1092="", "", '[2]Official Price List'!G1092)</f>
        <v xml:space="preserve">TEST CAP 4" SLIP ON </v>
      </c>
      <c r="E1096" s="6">
        <f>IFERROR(VLOOKUP($B1096, '[2]Official Price List'!$B$1:$F$1800, IF(LEFT($A$1, 4)="West", 3, IF(LEFT($A$1,4)="East", 4, 5)), FALSE), "")</f>
        <v>1.6411200000000001</v>
      </c>
      <c r="F1096" s="7" t="str">
        <f>IFERROR(VLOOKUP($B1096, '[2]Official Price List'!$B$1:$N$1800, 9, FALSE), "")</f>
        <v>EA</v>
      </c>
      <c r="G1096" s="7">
        <f>IFERROR(IF(VLOOKUP($B1096, '[2]Official Price List'!$B$1:$N$1800, 10, FALSE)=0, "", VLOOKUP($B1096, '[2]Official Price List'!$B$1:$N$1800, 10, FALSE)), "")</f>
        <v>150</v>
      </c>
      <c r="H1096" s="8" t="str">
        <f>IFERROR(VLOOKUP($B1096, '[2]Official Price List'!$B$1:$N$1800, 11, FALSE), "")</f>
        <v>671436100123</v>
      </c>
      <c r="I1096" s="8" t="str">
        <f>IFERROR(VLOOKUP($B1096, '[2]Official Price List'!$B$1:$N$1800, 12, FALSE), "")</f>
        <v>10671436100120</v>
      </c>
    </row>
    <row r="1097" spans="1:9" x14ac:dyDescent="0.25">
      <c r="A1097" s="5"/>
      <c r="B1097" s="1" t="str">
        <f>IF('[2]Official Price List'!B1093="", "", '[2]Official Price List'!B1093)</f>
        <v>P-00213</v>
      </c>
      <c r="C1097" s="1" t="str">
        <f>IF('[2]Official Price List'!C1093="", "", '[2]Official Price List'!C1093)</f>
        <v>SPECIALTY PRODUCTS</v>
      </c>
      <c r="D1097" s="1" t="str">
        <f>IF('[2]Official Price List'!G1093="", "", '[2]Official Price List'!G1093)</f>
        <v>FACEPLATE, FIRESTOP FOR WASHING MACHINE OUTLET BOX, WHITE</v>
      </c>
      <c r="E1097" s="6">
        <f>IFERROR(VLOOKUP($B1097, '[2]Official Price List'!$B$1:$F$1800, IF(LEFT($A$1, 4)="West", 3, IF(LEFT($A$1,4)="East", 4, 5)), FALSE), "")</f>
        <v>22.1130051041828</v>
      </c>
      <c r="F1097" s="7" t="str">
        <f>IFERROR(VLOOKUP($B1097, '[2]Official Price List'!$B$1:$N$1800, 9, FALSE), "")</f>
        <v>EA</v>
      </c>
      <c r="G1097" s="7">
        <f>IFERROR(IF(VLOOKUP($B1097, '[2]Official Price List'!$B$1:$N$1800, 10, FALSE)=0, "", VLOOKUP($B1097, '[2]Official Price List'!$B$1:$N$1800, 10, FALSE)), "")</f>
        <v>59</v>
      </c>
      <c r="H1097" s="8" t="str">
        <f>IFERROR(VLOOKUP($B1097, '[2]Official Price List'!$B$1:$N$1800, 11, FALSE), "")</f>
        <v>671436228995</v>
      </c>
      <c r="I1097" s="8">
        <f>IFERROR(VLOOKUP($B1097, '[2]Official Price List'!$B$1:$N$1800, 12, FALSE), "")</f>
        <v>0</v>
      </c>
    </row>
    <row r="1098" spans="1:9" x14ac:dyDescent="0.25">
      <c r="A1098" s="5"/>
      <c r="B1098" s="1" t="str">
        <f>IF('[2]Official Price List'!B1094="", "", '[2]Official Price List'!B1094)</f>
        <v>P-00216</v>
      </c>
      <c r="C1098" s="1" t="str">
        <f>IF('[2]Official Price List'!C1094="", "", '[2]Official Price List'!C1094)</f>
        <v>SPECIALTY PRODUCTS</v>
      </c>
      <c r="D1098" s="1" t="str">
        <f>IF('[2]Official Price List'!G1094="", "", '[2]Official Price List'!G1094)</f>
        <v>OUTLET BOX, FIRESTOP FOR WASHING MACHINE NO HOLES</v>
      </c>
      <c r="E1098" s="6">
        <f>IFERROR(VLOOKUP($B1098, '[2]Official Price List'!$B$1:$F$1800, IF(LEFT($A$1, 4)="West", 3, IF(LEFT($A$1,4)="East", 4, 5)), FALSE), "")</f>
        <v>12.984674005893917</v>
      </c>
      <c r="F1098" s="7" t="str">
        <f>IFERROR(VLOOKUP($B1098, '[2]Official Price List'!$B$1:$N$1800, 9, FALSE), "")</f>
        <v>EA</v>
      </c>
      <c r="G1098" s="7">
        <f>IFERROR(IF(VLOOKUP($B1098, '[2]Official Price List'!$B$1:$N$1800, 10, FALSE)=0, "", VLOOKUP($B1098, '[2]Official Price List'!$B$1:$N$1800, 10, FALSE)), "")</f>
        <v>30</v>
      </c>
      <c r="H1098" s="8" t="str">
        <f>IFERROR(VLOOKUP($B1098, '[2]Official Price List'!$B$1:$N$1800, 11, FALSE), "")</f>
        <v>671436229978</v>
      </c>
      <c r="I1098" s="8">
        <f>IFERROR(VLOOKUP($B1098, '[2]Official Price List'!$B$1:$N$1800, 12, FALSE), "")</f>
        <v>0</v>
      </c>
    </row>
    <row r="1099" spans="1:9" x14ac:dyDescent="0.25">
      <c r="A1099" s="5"/>
      <c r="B1099" s="1" t="str">
        <f>IF('[2]Official Price List'!B1095="", "", '[2]Official Price List'!B1095)</f>
        <v>P-0029</v>
      </c>
      <c r="C1099" s="1" t="str">
        <f>IF('[2]Official Price List'!C1095="", "", '[2]Official Price List'!C1095)</f>
        <v>SPECIALTY PRODUCTS</v>
      </c>
      <c r="D1099" s="1" t="str">
        <f>IF('[2]Official Price List'!G1095="", "", '[2]Official Price List'!G1095)</f>
        <v xml:space="preserve">TEST CAP, 1 1/2" CAP ALL  </v>
      </c>
      <c r="E1099" s="6">
        <f>IFERROR(VLOOKUP($B1099, '[2]Official Price List'!$B$1:$F$1800, IF(LEFT($A$1, 4)="West", 3, IF(LEFT($A$1,4)="East", 4, 5)), FALSE), "")</f>
        <v>2.14344</v>
      </c>
      <c r="F1099" s="7" t="str">
        <f>IFERROR(VLOOKUP($B1099, '[2]Official Price List'!$B$1:$N$1800, 9, FALSE), "")</f>
        <v>EA</v>
      </c>
      <c r="G1099" s="7">
        <f>IFERROR(IF(VLOOKUP($B1099, '[2]Official Price List'!$B$1:$N$1800, 10, FALSE)=0, "", VLOOKUP($B1099, '[2]Official Price List'!$B$1:$N$1800, 10, FALSE)), "")</f>
        <v>50</v>
      </c>
      <c r="H1099" s="8" t="str">
        <f>IFERROR(VLOOKUP($B1099, '[2]Official Price List'!$B$1:$N$1800, 11, FALSE), "")</f>
        <v>671436100130</v>
      </c>
      <c r="I1099" s="8" t="str">
        <f>IFERROR(VLOOKUP($B1099, '[2]Official Price List'!$B$1:$N$1800, 12, FALSE), "")</f>
        <v>10671436100137</v>
      </c>
    </row>
    <row r="1100" spans="1:9" x14ac:dyDescent="0.25">
      <c r="A1100" s="5"/>
      <c r="B1100" s="1" t="str">
        <f>IF('[2]Official Price List'!B1096="", "", '[2]Official Price List'!B1096)</f>
        <v>P-0030</v>
      </c>
      <c r="C1100" s="1" t="str">
        <f>IF('[2]Official Price List'!C1096="", "", '[2]Official Price List'!C1096)</f>
        <v>SPECIALTY PRODUCTS</v>
      </c>
      <c r="D1100" s="1" t="str">
        <f>IF('[2]Official Price List'!G1096="", "", '[2]Official Price List'!G1096)</f>
        <v xml:space="preserve">TEST CAP, 2" CAP ALL  </v>
      </c>
      <c r="E1100" s="6">
        <f>IFERROR(VLOOKUP($B1100, '[2]Official Price List'!$B$1:$F$1800, IF(LEFT($A$1, 4)="West", 3, IF(LEFT($A$1,4)="East", 4, 5)), FALSE), "")</f>
        <v>2.3784800000000001</v>
      </c>
      <c r="F1100" s="7" t="str">
        <f>IFERROR(VLOOKUP($B1100, '[2]Official Price List'!$B$1:$N$1800, 9, FALSE), "")</f>
        <v>EA</v>
      </c>
      <c r="G1100" s="7">
        <f>IFERROR(IF(VLOOKUP($B1100, '[2]Official Price List'!$B$1:$N$1800, 10, FALSE)=0, "", VLOOKUP($B1100, '[2]Official Price List'!$B$1:$N$1800, 10, FALSE)), "")</f>
        <v>50</v>
      </c>
      <c r="H1100" s="8" t="str">
        <f>IFERROR(VLOOKUP($B1100, '[2]Official Price List'!$B$1:$N$1800, 11, FALSE), "")</f>
        <v>671436100147</v>
      </c>
      <c r="I1100" s="8" t="str">
        <f>IFERROR(VLOOKUP($B1100, '[2]Official Price List'!$B$1:$N$1800, 12, FALSE), "")</f>
        <v>10671436100144</v>
      </c>
    </row>
    <row r="1101" spans="1:9" x14ac:dyDescent="0.25">
      <c r="A1101" s="5"/>
      <c r="B1101" s="1" t="str">
        <f>IF('[2]Official Price List'!B1097="", "", '[2]Official Price List'!B1097)</f>
        <v>P-0031</v>
      </c>
      <c r="C1101" s="1" t="str">
        <f>IF('[2]Official Price List'!C1097="", "", '[2]Official Price List'!C1097)</f>
        <v>SPECIALTY PRODUCTS</v>
      </c>
      <c r="D1101" s="1" t="str">
        <f>IF('[2]Official Price List'!G1097="", "", '[2]Official Price List'!G1097)</f>
        <v xml:space="preserve">TEST CAP, 3" CAP ALL  </v>
      </c>
      <c r="E1101" s="6">
        <f>IFERROR(VLOOKUP($B1101, '[2]Official Price List'!$B$1:$F$1800, IF(LEFT($A$1, 4)="West", 3, IF(LEFT($A$1,4)="East", 4, 5)), FALSE), "")</f>
        <v>3.3207200000000001</v>
      </c>
      <c r="F1101" s="7" t="str">
        <f>IFERROR(VLOOKUP($B1101, '[2]Official Price List'!$B$1:$N$1800, 9, FALSE), "")</f>
        <v>EA</v>
      </c>
      <c r="G1101" s="7">
        <f>IFERROR(IF(VLOOKUP($B1101, '[2]Official Price List'!$B$1:$N$1800, 10, FALSE)=0, "", VLOOKUP($B1101, '[2]Official Price List'!$B$1:$N$1800, 10, FALSE)), "")</f>
        <v>25</v>
      </c>
      <c r="H1101" s="8" t="str">
        <f>IFERROR(VLOOKUP($B1101, '[2]Official Price List'!$B$1:$N$1800, 11, FALSE), "")</f>
        <v>671436100154</v>
      </c>
      <c r="I1101" s="8" t="str">
        <f>IFERROR(VLOOKUP($B1101, '[2]Official Price List'!$B$1:$N$1800, 12, FALSE), "")</f>
        <v>10671436100151</v>
      </c>
    </row>
    <row r="1102" spans="1:9" x14ac:dyDescent="0.25">
      <c r="A1102" s="5"/>
      <c r="B1102" s="1" t="str">
        <f>IF('[2]Official Price List'!B1098="", "", '[2]Official Price List'!B1098)</f>
        <v>P-0032</v>
      </c>
      <c r="C1102" s="1" t="str">
        <f>IF('[2]Official Price List'!C1098="", "", '[2]Official Price List'!C1098)</f>
        <v>SPECIALTY PRODUCTS</v>
      </c>
      <c r="D1102" s="1" t="str">
        <f>IF('[2]Official Price List'!G1098="", "", '[2]Official Price List'!G1098)</f>
        <v xml:space="preserve">TEST CAP, 4" CAP ALL  </v>
      </c>
      <c r="E1102" s="6">
        <f>IFERROR(VLOOKUP($B1102, '[2]Official Price List'!$B$1:$F$1800, IF(LEFT($A$1, 4)="West", 3, IF(LEFT($A$1,4)="East", 4, 5)), FALSE), "")</f>
        <v>3.5963200000000004</v>
      </c>
      <c r="F1102" s="7" t="str">
        <f>IFERROR(VLOOKUP($B1102, '[2]Official Price List'!$B$1:$N$1800, 9, FALSE), "")</f>
        <v>EA</v>
      </c>
      <c r="G1102" s="7">
        <f>IFERROR(IF(VLOOKUP($B1102, '[2]Official Price List'!$B$1:$N$1800, 10, FALSE)=0, "", VLOOKUP($B1102, '[2]Official Price List'!$B$1:$N$1800, 10, FALSE)), "")</f>
        <v>25</v>
      </c>
      <c r="H1102" s="8" t="str">
        <f>IFERROR(VLOOKUP($B1102, '[2]Official Price List'!$B$1:$N$1800, 11, FALSE), "")</f>
        <v>671436100161</v>
      </c>
      <c r="I1102" s="8" t="str">
        <f>IFERROR(VLOOKUP($B1102, '[2]Official Price List'!$B$1:$N$1800, 12, FALSE), "")</f>
        <v>10671436100168</v>
      </c>
    </row>
    <row r="1103" spans="1:9" x14ac:dyDescent="0.25">
      <c r="A1103" s="5"/>
      <c r="B1103" s="1" t="str">
        <f>IF('[2]Official Price List'!B1099="", "", '[2]Official Price List'!B1099)</f>
        <v>P-0033</v>
      </c>
      <c r="C1103" s="1" t="str">
        <f>IF('[2]Official Price List'!C1099="", "", '[2]Official Price List'!C1099)</f>
        <v>SPECIALTY PRODUCTS</v>
      </c>
      <c r="D1103" s="1" t="str">
        <f>IF('[2]Official Price List'!G1099="", "", '[2]Official Price List'!G1099)</f>
        <v xml:space="preserve">TEST PLUG, 1 1/2" WING NUT PLUG </v>
      </c>
      <c r="E1103" s="6">
        <f>IFERROR(VLOOKUP($B1103, '[2]Official Price List'!$B$1:$F$1800, IF(LEFT($A$1, 4)="West", 3, IF(LEFT($A$1,4)="East", 4, 5)), FALSE), "")</f>
        <v>8.4090903247264936</v>
      </c>
      <c r="F1103" s="7" t="str">
        <f>IFERROR(VLOOKUP($B1103, '[2]Official Price List'!$B$1:$N$1800, 9, FALSE), "")</f>
        <v>EA</v>
      </c>
      <c r="G1103" s="7">
        <f>IFERROR(IF(VLOOKUP($B1103, '[2]Official Price List'!$B$1:$N$1800, 10, FALSE)=0, "", VLOOKUP($B1103, '[2]Official Price List'!$B$1:$N$1800, 10, FALSE)), "")</f>
        <v>100</v>
      </c>
      <c r="H1103" s="8" t="str">
        <f>IFERROR(VLOOKUP($B1103, '[2]Official Price List'!$B$1:$N$1800, 11, FALSE), "")</f>
        <v>671436100178</v>
      </c>
      <c r="I1103" s="8" t="str">
        <f>IFERROR(VLOOKUP($B1103, '[2]Official Price List'!$B$1:$N$1800, 12, FALSE), "")</f>
        <v>10671436100175</v>
      </c>
    </row>
    <row r="1104" spans="1:9" x14ac:dyDescent="0.25">
      <c r="A1104" s="5"/>
      <c r="B1104" s="1" t="str">
        <f>IF('[2]Official Price List'!B1100="", "", '[2]Official Price List'!B1100)</f>
        <v>P-0034</v>
      </c>
      <c r="C1104" s="1" t="str">
        <f>IF('[2]Official Price List'!C1100="", "", '[2]Official Price List'!C1100)</f>
        <v>SPECIALTY PRODUCTS</v>
      </c>
      <c r="D1104" s="1" t="str">
        <f>IF('[2]Official Price List'!G1100="", "", '[2]Official Price List'!G1100)</f>
        <v xml:space="preserve">TEST PLUG 2" WING NUT PLUG </v>
      </c>
      <c r="E1104" s="6">
        <f>IFERROR(VLOOKUP($B1104, '[2]Official Price List'!$B$1:$F$1800, IF(LEFT($A$1, 4)="West", 3, IF(LEFT($A$1,4)="East", 4, 5)), FALSE), "")</f>
        <v>9.9857947606127109</v>
      </c>
      <c r="F1104" s="7" t="str">
        <f>IFERROR(VLOOKUP($B1104, '[2]Official Price List'!$B$1:$N$1800, 9, FALSE), "")</f>
        <v>EA</v>
      </c>
      <c r="G1104" s="7">
        <f>IFERROR(IF(VLOOKUP($B1104, '[2]Official Price List'!$B$1:$N$1800, 10, FALSE)=0, "", VLOOKUP($B1104, '[2]Official Price List'!$B$1:$N$1800, 10, FALSE)), "")</f>
        <v>100</v>
      </c>
      <c r="H1104" s="8" t="str">
        <f>IFERROR(VLOOKUP($B1104, '[2]Official Price List'!$B$1:$N$1800, 11, FALSE), "")</f>
        <v>671436100185</v>
      </c>
      <c r="I1104" s="8" t="str">
        <f>IFERROR(VLOOKUP($B1104, '[2]Official Price List'!$B$1:$N$1800, 12, FALSE), "")</f>
        <v>10671436100182</v>
      </c>
    </row>
    <row r="1105" spans="1:9" x14ac:dyDescent="0.25">
      <c r="A1105" s="5"/>
      <c r="B1105" s="1" t="str">
        <f>IF('[2]Official Price List'!B1101="", "", '[2]Official Price List'!B1101)</f>
        <v>P-0035</v>
      </c>
      <c r="C1105" s="1" t="str">
        <f>IF('[2]Official Price List'!C1101="", "", '[2]Official Price List'!C1101)</f>
        <v>SPECIALTY PRODUCTS</v>
      </c>
      <c r="D1105" s="1" t="str">
        <f>IF('[2]Official Price List'!G1101="", "", '[2]Official Price List'!G1101)</f>
        <v xml:space="preserve">TEST PLUG 3" WING NUT PLUG </v>
      </c>
      <c r="E1105" s="6">
        <f>IFERROR(VLOOKUP($B1105, '[2]Official Price List'!$B$1:$F$1800, IF(LEFT($A$1, 4)="West", 3, IF(LEFT($A$1,4)="East", 4, 5)), FALSE), "")</f>
        <v>16.555396576805283</v>
      </c>
      <c r="F1105" s="7" t="str">
        <f>IFERROR(VLOOKUP($B1105, '[2]Official Price List'!$B$1:$N$1800, 9, FALSE), "")</f>
        <v>EA</v>
      </c>
      <c r="G1105" s="7">
        <f>IFERROR(IF(VLOOKUP($B1105, '[2]Official Price List'!$B$1:$N$1800, 10, FALSE)=0, "", VLOOKUP($B1105, '[2]Official Price List'!$B$1:$N$1800, 10, FALSE)), "")</f>
        <v>50</v>
      </c>
      <c r="H1105" s="8" t="str">
        <f>IFERROR(VLOOKUP($B1105, '[2]Official Price List'!$B$1:$N$1800, 11, FALSE), "")</f>
        <v>671436100192</v>
      </c>
      <c r="I1105" s="8" t="str">
        <f>IFERROR(VLOOKUP($B1105, '[2]Official Price List'!$B$1:$N$1800, 12, FALSE), "")</f>
        <v>10671436100199</v>
      </c>
    </row>
    <row r="1106" spans="1:9" x14ac:dyDescent="0.25">
      <c r="A1106" s="5"/>
      <c r="B1106" s="1" t="str">
        <f>IF('[2]Official Price List'!B1102="", "", '[2]Official Price List'!B1102)</f>
        <v>P-0036</v>
      </c>
      <c r="C1106" s="1" t="str">
        <f>IF('[2]Official Price List'!C1102="", "", '[2]Official Price List'!C1102)</f>
        <v>SPECIALTY PRODUCTS</v>
      </c>
      <c r="D1106" s="1" t="str">
        <f>IF('[2]Official Price List'!G1102="", "", '[2]Official Price List'!G1102)</f>
        <v xml:space="preserve">TEST PLUG 4" WING NUT PLUG </v>
      </c>
      <c r="E1106" s="6">
        <f>IFERROR(VLOOKUP($B1106, '[2]Official Price List'!$B$1:$F$1800, IF(LEFT($A$1, 4)="West", 3, IF(LEFT($A$1,4)="East", 4, 5)), FALSE), "")</f>
        <v>21.81107802975934</v>
      </c>
      <c r="F1106" s="7" t="str">
        <f>IFERROR(VLOOKUP($B1106, '[2]Official Price List'!$B$1:$N$1800, 9, FALSE), "")</f>
        <v>EA</v>
      </c>
      <c r="G1106" s="7">
        <f>IFERROR(IF(VLOOKUP($B1106, '[2]Official Price List'!$B$1:$N$1800, 10, FALSE)=0, "", VLOOKUP($B1106, '[2]Official Price List'!$B$1:$N$1800, 10, FALSE)), "")</f>
        <v>25</v>
      </c>
      <c r="H1106" s="8" t="str">
        <f>IFERROR(VLOOKUP($B1106, '[2]Official Price List'!$B$1:$N$1800, 11, FALSE), "")</f>
        <v>671436100208</v>
      </c>
      <c r="I1106" s="8" t="str">
        <f>IFERROR(VLOOKUP($B1106, '[2]Official Price List'!$B$1:$N$1800, 12, FALSE), "")</f>
        <v>10671436100205</v>
      </c>
    </row>
    <row r="1107" spans="1:9" x14ac:dyDescent="0.25">
      <c r="A1107" s="5"/>
      <c r="B1107" s="1" t="str">
        <f>IF('[2]Official Price List'!B1103="", "", '[2]Official Price List'!B1103)</f>
        <v>P-0037</v>
      </c>
      <c r="C1107" s="1" t="str">
        <f>IF('[2]Official Price List'!C1103="", "", '[2]Official Price List'!C1103)</f>
        <v>SPECIALTY PRODUCTS</v>
      </c>
      <c r="D1107" s="1" t="str">
        <f>IF('[2]Official Price List'!G1103="", "", '[2]Official Price List'!G1103)</f>
        <v xml:space="preserve">TEST PLUG 6" WING NUT PLUG </v>
      </c>
      <c r="E1107" s="6">
        <f>IFERROR(VLOOKUP($B1107, '[2]Official Price List'!$B$1:$F$1800, IF(LEFT($A$1, 4)="West", 3, IF(LEFT($A$1,4)="East", 4, 5)), FALSE), "")</f>
        <v>30.220168354485832</v>
      </c>
      <c r="F1107" s="7" t="str">
        <f>IFERROR(VLOOKUP($B1107, '[2]Official Price List'!$B$1:$N$1800, 9, FALSE), "")</f>
        <v>EA</v>
      </c>
      <c r="G1107" s="7">
        <f>IFERROR(IF(VLOOKUP($B1107, '[2]Official Price List'!$B$1:$N$1800, 10, FALSE)=0, "", VLOOKUP($B1107, '[2]Official Price List'!$B$1:$N$1800, 10, FALSE)), "")</f>
        <v>40</v>
      </c>
      <c r="H1107" s="8" t="str">
        <f>IFERROR(VLOOKUP($B1107, '[2]Official Price List'!$B$1:$N$1800, 11, FALSE), "")</f>
        <v>671436100215</v>
      </c>
      <c r="I1107" s="8" t="str">
        <f>IFERROR(VLOOKUP($B1107, '[2]Official Price List'!$B$1:$N$1800, 12, FALSE), "")</f>
        <v>10671436100212</v>
      </c>
    </row>
    <row r="1108" spans="1:9" x14ac:dyDescent="0.25">
      <c r="A1108" s="5"/>
      <c r="B1108" s="1" t="str">
        <f>IF('[2]Official Price List'!B1104="", "", '[2]Official Price List'!B1104)</f>
        <v>P-0038</v>
      </c>
      <c r="C1108" s="1" t="str">
        <f>IF('[2]Official Price List'!C1104="", "", '[2]Official Price List'!C1104)</f>
        <v>SPECIALTY PRODUCTS</v>
      </c>
      <c r="D1108" s="1" t="str">
        <f>IF('[2]Official Price List'!G1104="", "", '[2]Official Price List'!G1104)</f>
        <v xml:space="preserve">TEST CAP, 5" CAP ALL  </v>
      </c>
      <c r="E1108" s="6">
        <f>IFERROR(VLOOKUP($B1108, '[2]Official Price List'!$B$1:$F$1800, IF(LEFT($A$1, 4)="West", 3, IF(LEFT($A$1,4)="East", 4, 5)), FALSE), "")</f>
        <v>8.4022183463290396</v>
      </c>
      <c r="F1108" s="7" t="str">
        <f>IFERROR(VLOOKUP($B1108, '[2]Official Price List'!$B$1:$N$1800, 9, FALSE), "")</f>
        <v>EA</v>
      </c>
      <c r="G1108" s="7">
        <f>IFERROR(IF(VLOOKUP($B1108, '[2]Official Price List'!$B$1:$N$1800, 10, FALSE)=0, "", VLOOKUP($B1108, '[2]Official Price List'!$B$1:$N$1800, 10, FALSE)), "")</f>
        <v>25</v>
      </c>
      <c r="H1108" s="8" t="str">
        <f>IFERROR(VLOOKUP($B1108, '[2]Official Price List'!$B$1:$N$1800, 11, FALSE), "")</f>
        <v>671436100222</v>
      </c>
      <c r="I1108" s="8" t="str">
        <f>IFERROR(VLOOKUP($B1108, '[2]Official Price List'!$B$1:$N$1800, 12, FALSE), "")</f>
        <v>10671436100229</v>
      </c>
    </row>
    <row r="1109" spans="1:9" x14ac:dyDescent="0.25">
      <c r="A1109" s="5"/>
      <c r="B1109" s="1" t="str">
        <f>IF('[2]Official Price List'!B1105="", "", '[2]Official Price List'!B1105)</f>
        <v>P-0039</v>
      </c>
      <c r="C1109" s="1" t="str">
        <f>IF('[2]Official Price List'!C1105="", "", '[2]Official Price List'!C1105)</f>
        <v>SPECIALTY PRODUCTS</v>
      </c>
      <c r="D1109" s="1" t="str">
        <f>IF('[2]Official Price List'!G1105="", "", '[2]Official Price List'!G1105)</f>
        <v xml:space="preserve">TEST CAP, 6" CAP ALL  </v>
      </c>
      <c r="E1109" s="6">
        <f>IFERROR(VLOOKUP($B1109, '[2]Official Price List'!$B$1:$F$1800, IF(LEFT($A$1, 4)="West", 3, IF(LEFT($A$1,4)="East", 4, 5)), FALSE), "")</f>
        <v>10.392217428354341</v>
      </c>
      <c r="F1109" s="7" t="str">
        <f>IFERROR(VLOOKUP($B1109, '[2]Official Price List'!$B$1:$N$1800, 9, FALSE), "")</f>
        <v>EA</v>
      </c>
      <c r="G1109" s="7">
        <f>IFERROR(IF(VLOOKUP($B1109, '[2]Official Price List'!$B$1:$N$1800, 10, FALSE)=0, "", VLOOKUP($B1109, '[2]Official Price List'!$B$1:$N$1800, 10, FALSE)), "")</f>
        <v>20</v>
      </c>
      <c r="H1109" s="8" t="str">
        <f>IFERROR(VLOOKUP($B1109, '[2]Official Price List'!$B$1:$N$1800, 11, FALSE), "")</f>
        <v>671436100239</v>
      </c>
      <c r="I1109" s="8" t="str">
        <f>IFERROR(VLOOKUP($B1109, '[2]Official Price List'!$B$1:$N$1800, 12, FALSE), "")</f>
        <v>10671436100236</v>
      </c>
    </row>
    <row r="1110" spans="1:9" x14ac:dyDescent="0.25">
      <c r="A1110" s="5"/>
      <c r="B1110" s="1" t="str">
        <f>IF('[2]Official Price List'!B1106="", "", '[2]Official Price List'!B1106)</f>
        <v>P-0040</v>
      </c>
      <c r="C1110" s="1" t="str">
        <f>IF('[2]Official Price List'!C1106="", "", '[2]Official Price List'!C1106)</f>
        <v>SPECIALTY PRODUCTS</v>
      </c>
      <c r="D1110" s="1" t="str">
        <f>IF('[2]Official Price List'!G1106="", "", '[2]Official Price List'!G1106)</f>
        <v xml:space="preserve">TEST CAP, 8" CAP ALL  </v>
      </c>
      <c r="E1110" s="6">
        <f>IFERROR(VLOOKUP($B1110, '[2]Official Price List'!$B$1:$F$1800, IF(LEFT($A$1, 4)="West", 3, IF(LEFT($A$1,4)="East", 4, 5)), FALSE), "")</f>
        <v>16.473600000000001</v>
      </c>
      <c r="F1110" s="7" t="str">
        <f>IFERROR(VLOOKUP($B1110, '[2]Official Price List'!$B$1:$N$1800, 9, FALSE), "")</f>
        <v>EA</v>
      </c>
      <c r="G1110" s="7">
        <f>IFERROR(IF(VLOOKUP($B1110, '[2]Official Price List'!$B$1:$N$1800, 10, FALSE)=0, "", VLOOKUP($B1110, '[2]Official Price List'!$B$1:$N$1800, 10, FALSE)), "")</f>
        <v>15</v>
      </c>
      <c r="H1110" s="8" t="str">
        <f>IFERROR(VLOOKUP($B1110, '[2]Official Price List'!$B$1:$N$1800, 11, FALSE), "")</f>
        <v>671436100246</v>
      </c>
      <c r="I1110" s="8" t="str">
        <f>IFERROR(VLOOKUP($B1110, '[2]Official Price List'!$B$1:$N$1800, 12, FALSE), "")</f>
        <v>10671436100243</v>
      </c>
    </row>
    <row r="1111" spans="1:9" x14ac:dyDescent="0.25">
      <c r="A1111" s="5"/>
      <c r="B1111" s="1" t="str">
        <f>IF('[2]Official Price List'!B1107="", "", '[2]Official Price List'!B1107)</f>
        <v>P-0044</v>
      </c>
      <c r="C1111" s="1" t="str">
        <f>IF('[2]Official Price List'!C1107="", "", '[2]Official Price List'!C1107)</f>
        <v>SPECIALTY PRODUCTS</v>
      </c>
      <c r="D1111" s="1" t="str">
        <f>IF('[2]Official Price List'!G1107="", "", '[2]Official Price List'!G1107)</f>
        <v xml:space="preserve">TEST PLUG 1 1/2" EXPANSION PLUG </v>
      </c>
      <c r="E1111" s="6">
        <f>IFERROR(VLOOKUP($B1111, '[2]Official Price List'!$B$1:$F$1800, IF(LEFT($A$1, 4)="West", 3, IF(LEFT($A$1,4)="East", 4, 5)), FALSE), "")</f>
        <v>13.191760446914687</v>
      </c>
      <c r="F1111" s="7" t="str">
        <f>IFERROR(VLOOKUP($B1111, '[2]Official Price List'!$B$1:$N$1800, 9, FALSE), "")</f>
        <v>EA</v>
      </c>
      <c r="G1111" s="7">
        <f>IFERROR(IF(VLOOKUP($B1111, '[2]Official Price List'!$B$1:$N$1800, 10, FALSE)=0, "", VLOOKUP($B1111, '[2]Official Price List'!$B$1:$N$1800, 10, FALSE)), "")</f>
        <v>120</v>
      </c>
      <c r="H1111" s="8" t="str">
        <f>IFERROR(VLOOKUP($B1111, '[2]Official Price List'!$B$1:$N$1800, 11, FALSE), "")</f>
        <v>671436100253</v>
      </c>
      <c r="I1111" s="8" t="str">
        <f>IFERROR(VLOOKUP($B1111, '[2]Official Price List'!$B$1:$N$1800, 12, FALSE), "")</f>
        <v>10671436100250</v>
      </c>
    </row>
    <row r="1112" spans="1:9" x14ac:dyDescent="0.25">
      <c r="A1112" s="5"/>
      <c r="B1112" s="1" t="str">
        <f>IF('[2]Official Price List'!B1108="", "", '[2]Official Price List'!B1108)</f>
        <v>P-0045</v>
      </c>
      <c r="C1112" s="1" t="str">
        <f>IF('[2]Official Price List'!C1108="", "", '[2]Official Price List'!C1108)</f>
        <v>SPECIALTY PRODUCTS</v>
      </c>
      <c r="D1112" s="1" t="str">
        <f>IF('[2]Official Price List'!G1108="", "", '[2]Official Price List'!G1108)</f>
        <v xml:space="preserve">TEST PLUG 2" EXPANSION PLUG </v>
      </c>
      <c r="E1112" s="6">
        <f>IFERROR(VLOOKUP($B1112, '[2]Official Price List'!$B$1:$F$1800, IF(LEFT($A$1, 4)="West", 3, IF(LEFT($A$1,4)="East", 4, 5)), FALSE), "")</f>
        <v>16.082385246039419</v>
      </c>
      <c r="F1112" s="7" t="str">
        <f>IFERROR(VLOOKUP($B1112, '[2]Official Price List'!$B$1:$N$1800, 9, FALSE), "")</f>
        <v>EA</v>
      </c>
      <c r="G1112" s="7">
        <f>IFERROR(IF(VLOOKUP($B1112, '[2]Official Price List'!$B$1:$N$1800, 10, FALSE)=0, "", VLOOKUP($B1112, '[2]Official Price List'!$B$1:$N$1800, 10, FALSE)), "")</f>
        <v>100</v>
      </c>
      <c r="H1112" s="8" t="str">
        <f>IFERROR(VLOOKUP($B1112, '[2]Official Price List'!$B$1:$N$1800, 11, FALSE), "")</f>
        <v>671436100260</v>
      </c>
      <c r="I1112" s="8" t="str">
        <f>IFERROR(VLOOKUP($B1112, '[2]Official Price List'!$B$1:$N$1800, 12, FALSE), "")</f>
        <v>10671436100267</v>
      </c>
    </row>
    <row r="1113" spans="1:9" x14ac:dyDescent="0.25">
      <c r="A1113" s="5"/>
      <c r="B1113" s="1" t="str">
        <f>IF('[2]Official Price List'!B1109="", "", '[2]Official Price List'!B1109)</f>
        <v>P-0046</v>
      </c>
      <c r="C1113" s="1" t="str">
        <f>IF('[2]Official Price List'!C1109="", "", '[2]Official Price List'!C1109)</f>
        <v>SPECIALTY PRODUCTS</v>
      </c>
      <c r="D1113" s="1" t="str">
        <f>IF('[2]Official Price List'!G1109="", "", '[2]Official Price List'!G1109)</f>
        <v xml:space="preserve">TEST PLUG 3" EXPANSION PLUG </v>
      </c>
      <c r="E1113" s="6">
        <f>IFERROR(VLOOKUP($B1113, '[2]Official Price List'!$B$1:$F$1800, IF(LEFT($A$1, 4)="West", 3, IF(LEFT($A$1,4)="East", 4, 5)), FALSE), "")</f>
        <v>19.367186154135702</v>
      </c>
      <c r="F1113" s="7" t="str">
        <f>IFERROR(VLOOKUP($B1113, '[2]Official Price List'!$B$1:$N$1800, 9, FALSE), "")</f>
        <v>EA</v>
      </c>
      <c r="G1113" s="7">
        <f>IFERROR(IF(VLOOKUP($B1113, '[2]Official Price List'!$B$1:$N$1800, 10, FALSE)=0, "", VLOOKUP($B1113, '[2]Official Price List'!$B$1:$N$1800, 10, FALSE)), "")</f>
        <v>50</v>
      </c>
      <c r="H1113" s="8" t="str">
        <f>IFERROR(VLOOKUP($B1113, '[2]Official Price List'!$B$1:$N$1800, 11, FALSE), "")</f>
        <v>671436100277</v>
      </c>
      <c r="I1113" s="8" t="str">
        <f>IFERROR(VLOOKUP($B1113, '[2]Official Price List'!$B$1:$N$1800, 12, FALSE), "")</f>
        <v>10671436100274</v>
      </c>
    </row>
    <row r="1114" spans="1:9" x14ac:dyDescent="0.25">
      <c r="A1114" s="5"/>
      <c r="B1114" s="1" t="str">
        <f>IF('[2]Official Price List'!B1110="", "", '[2]Official Price List'!B1110)</f>
        <v>P-0047</v>
      </c>
      <c r="C1114" s="1" t="str">
        <f>IF('[2]Official Price List'!C1110="", "", '[2]Official Price List'!C1110)</f>
        <v>SPECIALTY PRODUCTS</v>
      </c>
      <c r="D1114" s="1" t="str">
        <f>IF('[2]Official Price List'!G1110="", "", '[2]Official Price List'!G1110)</f>
        <v xml:space="preserve">TEST PLUG 4" EXPANSION PLUG </v>
      </c>
      <c r="E1114" s="6">
        <f>IFERROR(VLOOKUP($B1114, '[2]Official Price List'!$B$1:$F$1800, IF(LEFT($A$1, 4)="West", 3, IF(LEFT($A$1,4)="East", 4, 5)), FALSE), "")</f>
        <v>29.169032063895024</v>
      </c>
      <c r="F1114" s="7" t="str">
        <f>IFERROR(VLOOKUP($B1114, '[2]Official Price List'!$B$1:$N$1800, 9, FALSE), "")</f>
        <v>EA</v>
      </c>
      <c r="G1114" s="7">
        <f>IFERROR(IF(VLOOKUP($B1114, '[2]Official Price List'!$B$1:$N$1800, 10, FALSE)=0, "", VLOOKUP($B1114, '[2]Official Price List'!$B$1:$N$1800, 10, FALSE)), "")</f>
        <v>25</v>
      </c>
      <c r="H1114" s="8" t="str">
        <f>IFERROR(VLOOKUP($B1114, '[2]Official Price List'!$B$1:$N$1800, 11, FALSE), "")</f>
        <v>671436100284</v>
      </c>
      <c r="I1114" s="8" t="str">
        <f>IFERROR(VLOOKUP($B1114, '[2]Official Price List'!$B$1:$N$1800, 12, FALSE), "")</f>
        <v>10671436100281</v>
      </c>
    </row>
    <row r="1115" spans="1:9" x14ac:dyDescent="0.25">
      <c r="A1115" s="5"/>
      <c r="B1115" s="1" t="str">
        <f>IF('[2]Official Price List'!B1111="", "", '[2]Official Price List'!B1111)</f>
        <v>P-00701</v>
      </c>
      <c r="C1115" s="1" t="str">
        <f>IF('[2]Official Price List'!C1111="", "", '[2]Official Price List'!C1111)</f>
        <v>SPECIALTY PRODUCTS</v>
      </c>
      <c r="D1115" s="1" t="str">
        <f>IF('[2]Official Price List'!G1111="", "", '[2]Official Price List'!G1111)</f>
        <v>OUTLET BOX, WHITE, TORNADO W/KNOCKOUTS IN PLACE</v>
      </c>
      <c r="E1115" s="6">
        <f>IFERROR(VLOOKUP($B1115, '[2]Official Price List'!$B$1:$F$1800, IF(LEFT($A$1, 4)="West", 3, IF(LEFT($A$1,4)="East", 4, 5)), FALSE), "")</f>
        <v>16.584753828137099</v>
      </c>
      <c r="F1115" s="7" t="str">
        <f>IFERROR(VLOOKUP($B1115, '[2]Official Price List'!$B$1:$N$1800, 9, FALSE), "")</f>
        <v>EA</v>
      </c>
      <c r="G1115" s="7">
        <f>IFERROR(IF(VLOOKUP($B1115, '[2]Official Price List'!$B$1:$N$1800, 10, FALSE)=0, "", VLOOKUP($B1115, '[2]Official Price List'!$B$1:$N$1800, 10, FALSE)), "")</f>
        <v>10</v>
      </c>
      <c r="H1115" s="8" t="str">
        <f>IFERROR(VLOOKUP($B1115, '[2]Official Price List'!$B$1:$N$1800, 11, FALSE), "")</f>
        <v>671436007576</v>
      </c>
      <c r="I1115" s="8">
        <f>IFERROR(VLOOKUP($B1115, '[2]Official Price List'!$B$1:$N$1800, 12, FALSE), "")</f>
        <v>0</v>
      </c>
    </row>
    <row r="1116" spans="1:9" x14ac:dyDescent="0.25">
      <c r="A1116" s="5"/>
      <c r="B1116" s="1" t="str">
        <f>IF('[2]Official Price List'!B1112="", "", '[2]Official Price List'!B1112)</f>
        <v>P-0071</v>
      </c>
      <c r="C1116" s="1" t="str">
        <f>IF('[2]Official Price List'!C1112="", "", '[2]Official Price List'!C1112)</f>
        <v>SPECIALTY PRODUCTS</v>
      </c>
      <c r="D1116" s="1" t="str">
        <f>IF('[2]Official Price List'!G1112="", "", '[2]Official Price List'!G1112)</f>
        <v xml:space="preserve">TEST CAP, PVC, 1 1/2" END CAP </v>
      </c>
      <c r="E1116" s="6">
        <f>IFERROR(VLOOKUP($B1116, '[2]Official Price List'!$B$1:$F$1800, IF(LEFT($A$1, 4)="West", 3, IF(LEFT($A$1,4)="East", 4, 5)), FALSE), "")</f>
        <v>0.51895999999999998</v>
      </c>
      <c r="F1116" s="7" t="str">
        <f>IFERROR(VLOOKUP($B1116, '[2]Official Price List'!$B$1:$N$1800, 9, FALSE), "")</f>
        <v>EA</v>
      </c>
      <c r="G1116" s="7">
        <f>IFERROR(IF(VLOOKUP($B1116, '[2]Official Price List'!$B$1:$N$1800, 10, FALSE)=0, "", VLOOKUP($B1116, '[2]Official Price List'!$B$1:$N$1800, 10, FALSE)), "")</f>
        <v>2000</v>
      </c>
      <c r="H1116" s="8" t="str">
        <f>IFERROR(VLOOKUP($B1116, '[2]Official Price List'!$B$1:$N$1800, 11, FALSE), "")</f>
        <v>671436100291</v>
      </c>
      <c r="I1116" s="8" t="str">
        <f>IFERROR(VLOOKUP($B1116, '[2]Official Price List'!$B$1:$N$1800, 12, FALSE), "")</f>
        <v>10671436100298</v>
      </c>
    </row>
    <row r="1117" spans="1:9" x14ac:dyDescent="0.25">
      <c r="A1117" s="5"/>
      <c r="B1117" s="1" t="str">
        <f>IF('[2]Official Price List'!B1113="", "", '[2]Official Price List'!B1113)</f>
        <v>P-0072</v>
      </c>
      <c r="C1117" s="1" t="str">
        <f>IF('[2]Official Price List'!C1113="", "", '[2]Official Price List'!C1113)</f>
        <v>SPECIALTY PRODUCTS</v>
      </c>
      <c r="D1117" s="1" t="str">
        <f>IF('[2]Official Price List'!G1113="", "", '[2]Official Price List'!G1113)</f>
        <v xml:space="preserve">TEST CAP, PVC, 2" END CAP  </v>
      </c>
      <c r="E1117" s="6">
        <f>IFERROR(VLOOKUP($B1117, '[2]Official Price List'!$B$1:$F$1800, IF(LEFT($A$1, 4)="West", 3, IF(LEFT($A$1,4)="East", 4, 5)), FALSE), "")</f>
        <v>0.62295999999999996</v>
      </c>
      <c r="F1117" s="7" t="str">
        <f>IFERROR(VLOOKUP($B1117, '[2]Official Price List'!$B$1:$N$1800, 9, FALSE), "")</f>
        <v>EA</v>
      </c>
      <c r="G1117" s="7">
        <f>IFERROR(IF(VLOOKUP($B1117, '[2]Official Price List'!$B$1:$N$1800, 10, FALSE)=0, "", VLOOKUP($B1117, '[2]Official Price List'!$B$1:$N$1800, 10, FALSE)), "")</f>
        <v>1200</v>
      </c>
      <c r="H1117" s="8" t="str">
        <f>IFERROR(VLOOKUP($B1117, '[2]Official Price List'!$B$1:$N$1800, 11, FALSE), "")</f>
        <v>671436100307</v>
      </c>
      <c r="I1117" s="8" t="str">
        <f>IFERROR(VLOOKUP($B1117, '[2]Official Price List'!$B$1:$N$1800, 12, FALSE), "")</f>
        <v>10671436100304</v>
      </c>
    </row>
    <row r="1118" spans="1:9" x14ac:dyDescent="0.25">
      <c r="A1118" s="5"/>
      <c r="B1118" s="1" t="str">
        <f>IF('[2]Official Price List'!B1114="", "", '[2]Official Price List'!B1114)</f>
        <v>P-0073</v>
      </c>
      <c r="C1118" s="1" t="str">
        <f>IF('[2]Official Price List'!C1114="", "", '[2]Official Price List'!C1114)</f>
        <v>SPECIALTY PRODUCTS</v>
      </c>
      <c r="D1118" s="1" t="str">
        <f>IF('[2]Official Price List'!G1114="", "", '[2]Official Price List'!G1114)</f>
        <v xml:space="preserve">TEST CAP, PVC, 3" END CAP  </v>
      </c>
      <c r="E1118" s="6">
        <f>IFERROR(VLOOKUP($B1118, '[2]Official Price List'!$B$1:$F$1800, IF(LEFT($A$1, 4)="West", 3, IF(LEFT($A$1,4)="East", 4, 5)), FALSE), "")</f>
        <v>0.68536000000000008</v>
      </c>
      <c r="F1118" s="7" t="str">
        <f>IFERROR(VLOOKUP($B1118, '[2]Official Price List'!$B$1:$N$1800, 9, FALSE), "")</f>
        <v>EA</v>
      </c>
      <c r="G1118" s="7">
        <f>IFERROR(IF(VLOOKUP($B1118, '[2]Official Price List'!$B$1:$N$1800, 10, FALSE)=0, "", VLOOKUP($B1118, '[2]Official Price List'!$B$1:$N$1800, 10, FALSE)), "")</f>
        <v>500</v>
      </c>
      <c r="H1118" s="8" t="str">
        <f>IFERROR(VLOOKUP($B1118, '[2]Official Price List'!$B$1:$N$1800, 11, FALSE), "")</f>
        <v>671436100314</v>
      </c>
      <c r="I1118" s="8" t="str">
        <f>IFERROR(VLOOKUP($B1118, '[2]Official Price List'!$B$1:$N$1800, 12, FALSE), "")</f>
        <v>10671436100311</v>
      </c>
    </row>
    <row r="1119" spans="1:9" x14ac:dyDescent="0.25">
      <c r="A1119" s="5"/>
      <c r="B1119" s="1" t="str">
        <f>IF('[2]Official Price List'!B1115="", "", '[2]Official Price List'!B1115)</f>
        <v>P-0074</v>
      </c>
      <c r="C1119" s="1" t="str">
        <f>IF('[2]Official Price List'!C1115="", "", '[2]Official Price List'!C1115)</f>
        <v>SPECIALTY PRODUCTS</v>
      </c>
      <c r="D1119" s="1" t="str">
        <f>IF('[2]Official Price List'!G1115="", "", '[2]Official Price List'!G1115)</f>
        <v xml:space="preserve">TEST CAP, PVC, 4" END CAP  </v>
      </c>
      <c r="E1119" s="6">
        <f>IFERROR(VLOOKUP($B1119, '[2]Official Price List'!$B$1:$F$1800, IF(LEFT($A$1, 4)="West", 3, IF(LEFT($A$1,4)="East", 4, 5)), FALSE), "")</f>
        <v>0.75504000000000004</v>
      </c>
      <c r="F1119" s="7" t="str">
        <f>IFERROR(VLOOKUP($B1119, '[2]Official Price List'!$B$1:$N$1800, 9, FALSE), "")</f>
        <v>EA</v>
      </c>
      <c r="G1119" s="7">
        <f>IFERROR(IF(VLOOKUP($B1119, '[2]Official Price List'!$B$1:$N$1800, 10, FALSE)=0, "", VLOOKUP($B1119, '[2]Official Price List'!$B$1:$N$1800, 10, FALSE)), "")</f>
        <v>400</v>
      </c>
      <c r="H1119" s="8" t="str">
        <f>IFERROR(VLOOKUP($B1119, '[2]Official Price List'!$B$1:$N$1800, 11, FALSE), "")</f>
        <v>671436100321</v>
      </c>
      <c r="I1119" s="8" t="str">
        <f>IFERROR(VLOOKUP($B1119, '[2]Official Price List'!$B$1:$N$1800, 12, FALSE), "")</f>
        <v>10671436100328</v>
      </c>
    </row>
    <row r="1120" spans="1:9" x14ac:dyDescent="0.25">
      <c r="A1120" s="5"/>
      <c r="B1120" s="1" t="str">
        <f>IF('[2]Official Price List'!B1116="", "", '[2]Official Price List'!B1116)</f>
        <v>P-0075</v>
      </c>
      <c r="C1120" s="1" t="str">
        <f>IF('[2]Official Price List'!C1116="", "", '[2]Official Price List'!C1116)</f>
        <v>SPECIALTY PRODUCTS</v>
      </c>
      <c r="D1120" s="1" t="str">
        <f>IF('[2]Official Price List'!G1116="", "", '[2]Official Price List'!G1116)</f>
        <v xml:space="preserve">TEST CAP, ABS, 1 1/2" , END CAP </v>
      </c>
      <c r="E1120" s="6">
        <f>IFERROR(VLOOKUP($B1120, '[2]Official Price List'!$B$1:$F$1800, IF(LEFT($A$1, 4)="West", 3, IF(LEFT($A$1,4)="East", 4, 5)), FALSE), "")</f>
        <v>0.64480000000000004</v>
      </c>
      <c r="F1120" s="7" t="str">
        <f>IFERROR(VLOOKUP($B1120, '[2]Official Price List'!$B$1:$N$1800, 9, FALSE), "")</f>
        <v>EA</v>
      </c>
      <c r="G1120" s="7">
        <f>IFERROR(IF(VLOOKUP($B1120, '[2]Official Price List'!$B$1:$N$1800, 10, FALSE)=0, "", VLOOKUP($B1120, '[2]Official Price List'!$B$1:$N$1800, 10, FALSE)), "")</f>
        <v>2000</v>
      </c>
      <c r="H1120" s="8" t="str">
        <f>IFERROR(VLOOKUP($B1120, '[2]Official Price List'!$B$1:$N$1800, 11, FALSE), "")</f>
        <v>671436008818</v>
      </c>
      <c r="I1120" s="8" t="str">
        <f>IFERROR(VLOOKUP($B1120, '[2]Official Price List'!$B$1:$N$1800, 12, FALSE), "")</f>
        <v>10671436008815</v>
      </c>
    </row>
    <row r="1121" spans="1:9" x14ac:dyDescent="0.25">
      <c r="A1121" s="5"/>
      <c r="B1121" s="1" t="str">
        <f>IF('[2]Official Price List'!B1117="", "", '[2]Official Price List'!B1117)</f>
        <v>P-0076</v>
      </c>
      <c r="C1121" s="1" t="str">
        <f>IF('[2]Official Price List'!C1117="", "", '[2]Official Price List'!C1117)</f>
        <v>SPECIALTY PRODUCTS</v>
      </c>
      <c r="D1121" s="1" t="str">
        <f>IF('[2]Official Price List'!G1117="", "", '[2]Official Price List'!G1117)</f>
        <v xml:space="preserve">TEST CAP, ABS, 2" END CAP  </v>
      </c>
      <c r="E1121" s="6">
        <f>IFERROR(VLOOKUP($B1121, '[2]Official Price List'!$B$1:$F$1800, IF(LEFT($A$1, 4)="West", 3, IF(LEFT($A$1,4)="East", 4, 5)), FALSE), "")</f>
        <v>0.96408000000000005</v>
      </c>
      <c r="F1121" s="7" t="str">
        <f>IFERROR(VLOOKUP($B1121, '[2]Official Price List'!$B$1:$N$1800, 9, FALSE), "")</f>
        <v>EA</v>
      </c>
      <c r="G1121" s="7">
        <f>IFERROR(IF(VLOOKUP($B1121, '[2]Official Price List'!$B$1:$N$1800, 10, FALSE)=0, "", VLOOKUP($B1121, '[2]Official Price List'!$B$1:$N$1800, 10, FALSE)), "")</f>
        <v>1200</v>
      </c>
      <c r="H1121" s="8" t="str">
        <f>IFERROR(VLOOKUP($B1121, '[2]Official Price List'!$B$1:$N$1800, 11, FALSE), "")</f>
        <v>671436008825</v>
      </c>
      <c r="I1121" s="8" t="str">
        <f>IFERROR(VLOOKUP($B1121, '[2]Official Price List'!$B$1:$N$1800, 12, FALSE), "")</f>
        <v>10671436008822</v>
      </c>
    </row>
    <row r="1122" spans="1:9" x14ac:dyDescent="0.25">
      <c r="A1122" s="5"/>
      <c r="B1122" s="1" t="str">
        <f>IF('[2]Official Price List'!B1118="", "", '[2]Official Price List'!B1118)</f>
        <v>P-0077</v>
      </c>
      <c r="C1122" s="1" t="str">
        <f>IF('[2]Official Price List'!C1118="", "", '[2]Official Price List'!C1118)</f>
        <v>SPECIALTY PRODUCTS</v>
      </c>
      <c r="D1122" s="1" t="str">
        <f>IF('[2]Official Price List'!G1118="", "", '[2]Official Price List'!G1118)</f>
        <v xml:space="preserve">TEST CAP, ABS, 3" END CAP  </v>
      </c>
      <c r="E1122" s="6">
        <f>IFERROR(VLOOKUP($B1122, '[2]Official Price List'!$B$1:$F$1800, IF(LEFT($A$1, 4)="West", 3, IF(LEFT($A$1,4)="East", 4, 5)), FALSE), "")</f>
        <v>0.82253295390379022</v>
      </c>
      <c r="F1122" s="7" t="str">
        <f>IFERROR(VLOOKUP($B1122, '[2]Official Price List'!$B$1:$N$1800, 9, FALSE), "")</f>
        <v>EA</v>
      </c>
      <c r="G1122" s="7">
        <f>IFERROR(IF(VLOOKUP($B1122, '[2]Official Price List'!$B$1:$N$1800, 10, FALSE)=0, "", VLOOKUP($B1122, '[2]Official Price List'!$B$1:$N$1800, 10, FALSE)), "")</f>
        <v>500</v>
      </c>
      <c r="H1122" s="8" t="str">
        <f>IFERROR(VLOOKUP($B1122, '[2]Official Price List'!$B$1:$N$1800, 11, FALSE), "")</f>
        <v>671436008832</v>
      </c>
      <c r="I1122" s="8" t="str">
        <f>IFERROR(VLOOKUP($B1122, '[2]Official Price List'!$B$1:$N$1800, 12, FALSE), "")</f>
        <v>10671436008839</v>
      </c>
    </row>
    <row r="1123" spans="1:9" x14ac:dyDescent="0.25">
      <c r="A1123" s="5"/>
      <c r="B1123" s="1" t="str">
        <f>IF('[2]Official Price List'!B1119="", "", '[2]Official Price List'!B1119)</f>
        <v>P-0078</v>
      </c>
      <c r="C1123" s="1" t="str">
        <f>IF('[2]Official Price List'!C1119="", "", '[2]Official Price List'!C1119)</f>
        <v>SPECIALTY PRODUCTS</v>
      </c>
      <c r="D1123" s="1" t="str">
        <f>IF('[2]Official Price List'!G1119="", "", '[2]Official Price List'!G1119)</f>
        <v xml:space="preserve">TEST CAP, ABS, 4" END CAP  </v>
      </c>
      <c r="E1123" s="6">
        <f>IFERROR(VLOOKUP($B1123, '[2]Official Price List'!$B$1:$F$1800, IF(LEFT($A$1, 4)="West", 3, IF(LEFT($A$1,4)="East", 4, 5)), FALSE), "")</f>
        <v>1.0608</v>
      </c>
      <c r="F1123" s="7" t="str">
        <f>IFERROR(VLOOKUP($B1123, '[2]Official Price List'!$B$1:$N$1800, 9, FALSE), "")</f>
        <v>EA</v>
      </c>
      <c r="G1123" s="7">
        <f>IFERROR(IF(VLOOKUP($B1123, '[2]Official Price List'!$B$1:$N$1800, 10, FALSE)=0, "", VLOOKUP($B1123, '[2]Official Price List'!$B$1:$N$1800, 10, FALSE)), "")</f>
        <v>400</v>
      </c>
      <c r="H1123" s="8" t="str">
        <f>IFERROR(VLOOKUP($B1123, '[2]Official Price List'!$B$1:$N$1800, 11, FALSE), "")</f>
        <v>671436008849</v>
      </c>
      <c r="I1123" s="8" t="str">
        <f>IFERROR(VLOOKUP($B1123, '[2]Official Price List'!$B$1:$N$1800, 12, FALSE), "")</f>
        <v>10671436008846</v>
      </c>
    </row>
    <row r="1124" spans="1:9" x14ac:dyDescent="0.25">
      <c r="A1124" s="5"/>
      <c r="B1124" s="1" t="str">
        <f>IF('[2]Official Price List'!B1120="", "", '[2]Official Price List'!B1120)</f>
        <v>P-00781</v>
      </c>
      <c r="C1124" s="1" t="str">
        <f>IF('[2]Official Price List'!C1120="", "", '[2]Official Price List'!C1120)</f>
        <v>SPECIALTY PRODUCTS</v>
      </c>
      <c r="D1124" s="1" t="str">
        <f>IF('[2]Official Price List'!G1120="", "", '[2]Official Price List'!G1120)</f>
        <v xml:space="preserve">FACE PLATE, WHITE, FOR TORNADO BOX </v>
      </c>
      <c r="E1124" s="6">
        <f>IFERROR(VLOOKUP($B1124, '[2]Official Price List'!$B$1:$F$1800, IF(LEFT($A$1, 4)="West", 3, IF(LEFT($A$1,4)="East", 4, 5)), FALSE), "")</f>
        <v>5.8431033026522634</v>
      </c>
      <c r="F1124" s="7" t="str">
        <f>IFERROR(VLOOKUP($B1124, '[2]Official Price List'!$B$1:$N$1800, 9, FALSE), "")</f>
        <v>EA</v>
      </c>
      <c r="G1124" s="7" t="str">
        <f>IFERROR(IF(VLOOKUP($B1124, '[2]Official Price List'!$B$1:$N$1800, 10, FALSE)=0, "", VLOOKUP($B1124, '[2]Official Price List'!$B$1:$N$1800, 10, FALSE)), "")</f>
        <v/>
      </c>
      <c r="H1124" s="8" t="str">
        <f>IFERROR(VLOOKUP($B1124, '[2]Official Price List'!$B$1:$N$1800, 11, FALSE), "")</f>
        <v>00671436007613</v>
      </c>
      <c r="I1124" s="8">
        <f>IFERROR(VLOOKUP($B1124, '[2]Official Price List'!$B$1:$N$1800, 12, FALSE), "")</f>
        <v>0</v>
      </c>
    </row>
    <row r="1125" spans="1:9" x14ac:dyDescent="0.25">
      <c r="A1125" s="5"/>
      <c r="B1125" s="1" t="str">
        <f>IF('[2]Official Price List'!B1121="", "", '[2]Official Price List'!B1121)</f>
        <v>P-00805</v>
      </c>
      <c r="C1125" s="1" t="str">
        <f>IF('[2]Official Price List'!C1121="", "", '[2]Official Price List'!C1121)</f>
        <v>SPECIALTY PRODUCTS</v>
      </c>
      <c r="D1125" s="1" t="str">
        <f>IF('[2]Official Price List'!G1121="", "", '[2]Official Price List'!G1121)</f>
        <v xml:space="preserve">FACEPLATE, FIRESTOP FOR ICEMAKER, WHITE </v>
      </c>
      <c r="E1125" s="6">
        <f>IFERROR(VLOOKUP($B1125, '[2]Official Price List'!$B$1:$F$1800, IF(LEFT($A$1, 4)="West", 3, IF(LEFT($A$1,4)="East", 4, 5)), FALSE), "")</f>
        <v>19.477011008840876</v>
      </c>
      <c r="F1125" s="7" t="str">
        <f>IFERROR(VLOOKUP($B1125, '[2]Official Price List'!$B$1:$N$1800, 9, FALSE), "")</f>
        <v>EA</v>
      </c>
      <c r="G1125" s="7">
        <f>IFERROR(IF(VLOOKUP($B1125, '[2]Official Price List'!$B$1:$N$1800, 10, FALSE)=0, "", VLOOKUP($B1125, '[2]Official Price List'!$B$1:$N$1800, 10, FALSE)), "")</f>
        <v>100</v>
      </c>
      <c r="H1125" s="8" t="str">
        <f>IFERROR(VLOOKUP($B1125, '[2]Official Price List'!$B$1:$N$1800, 11, FALSE), "")</f>
        <v>671436229022</v>
      </c>
      <c r="I1125" s="8">
        <f>IFERROR(VLOOKUP($B1125, '[2]Official Price List'!$B$1:$N$1800, 12, FALSE), "")</f>
        <v>0</v>
      </c>
    </row>
    <row r="1126" spans="1:9" x14ac:dyDescent="0.25">
      <c r="A1126" s="5"/>
      <c r="B1126" s="1" t="str">
        <f>IF('[2]Official Price List'!B1122="", "", '[2]Official Price List'!B1122)</f>
        <v>P-00908</v>
      </c>
      <c r="C1126" s="1" t="str">
        <f>IF('[2]Official Price List'!C1122="", "", '[2]Official Price List'!C1122)</f>
        <v>SPECIALTY PRODUCTS</v>
      </c>
      <c r="D1126" s="1" t="str">
        <f>IF('[2]Official Price List'!G1122="", "", '[2]Official Price List'!G1122)</f>
        <v xml:space="preserve">FACE PLATE, ICEMAKER BOX, ROUNDED </v>
      </c>
      <c r="E1126" s="6">
        <f>IFERROR(VLOOKUP($B1126, '[2]Official Price List'!$B$1:$F$1800, IF(LEFT($A$1, 4)="West", 3, IF(LEFT($A$1,4)="East", 4, 5)), FALSE), "")</f>
        <v>7.7908044035363515</v>
      </c>
      <c r="F1126" s="7" t="str">
        <f>IFERROR(VLOOKUP($B1126, '[2]Official Price List'!$B$1:$N$1800, 9, FALSE), "")</f>
        <v>EA</v>
      </c>
      <c r="G1126" s="7">
        <f>IFERROR(IF(VLOOKUP($B1126, '[2]Official Price List'!$B$1:$N$1800, 10, FALSE)=0, "", VLOOKUP($B1126, '[2]Official Price List'!$B$1:$N$1800, 10, FALSE)), "")</f>
        <v>20</v>
      </c>
      <c r="H1126" s="8" t="str">
        <f>IFERROR(VLOOKUP($B1126, '[2]Official Price List'!$B$1:$N$1800, 11, FALSE), "")</f>
        <v>671436225307</v>
      </c>
      <c r="I1126" s="8">
        <f>IFERROR(VLOOKUP($B1126, '[2]Official Price List'!$B$1:$N$1800, 12, FALSE), "")</f>
        <v>0</v>
      </c>
    </row>
    <row r="1127" spans="1:9" x14ac:dyDescent="0.25">
      <c r="A1127" s="5"/>
      <c r="B1127" s="1" t="str">
        <f>IF('[2]Official Price List'!B1123="", "", '[2]Official Price List'!B1123)</f>
        <v>P-00910</v>
      </c>
      <c r="C1127" s="1" t="str">
        <f>IF('[2]Official Price List'!C1123="", "", '[2]Official Price List'!C1123)</f>
        <v>SPECIALTY PRODUCTS</v>
      </c>
      <c r="D1127" s="1" t="str">
        <f>IF('[2]Official Price List'!G1123="", "", '[2]Official Price List'!G1123)</f>
        <v xml:space="preserve">FACEPLATE, WHITE FOR KAHUNA BOX </v>
      </c>
      <c r="E1127" s="6">
        <f>IFERROR(VLOOKUP($B1127, '[2]Official Price List'!$B$1:$F$1800, IF(LEFT($A$1, 4)="West", 3, IF(LEFT($A$1,4)="East", 4, 5)), FALSE), "")</f>
        <v>7.7908044035363515</v>
      </c>
      <c r="F1127" s="7" t="str">
        <f>IFERROR(VLOOKUP($B1127, '[2]Official Price List'!$B$1:$N$1800, 9, FALSE), "")</f>
        <v>EA</v>
      </c>
      <c r="G1127" s="7">
        <f>IFERROR(IF(VLOOKUP($B1127, '[2]Official Price List'!$B$1:$N$1800, 10, FALSE)=0, "", VLOOKUP($B1127, '[2]Official Price List'!$B$1:$N$1800, 10, FALSE)), "")</f>
        <v>50</v>
      </c>
      <c r="H1127" s="8" t="str">
        <f>IFERROR(VLOOKUP($B1127, '[2]Official Price List'!$B$1:$N$1800, 11, FALSE), "")</f>
        <v>671436225000</v>
      </c>
      <c r="I1127" s="8">
        <f>IFERROR(VLOOKUP($B1127, '[2]Official Price List'!$B$1:$N$1800, 12, FALSE), "")</f>
        <v>0</v>
      </c>
    </row>
    <row r="1128" spans="1:9" x14ac:dyDescent="0.25">
      <c r="A1128" s="5"/>
      <c r="B1128" s="1" t="str">
        <f>IF('[2]Official Price List'!B1124="", "", '[2]Official Price List'!B1124)</f>
        <v>P-00961</v>
      </c>
      <c r="C1128" s="1" t="str">
        <f>IF('[2]Official Price List'!C1124="", "", '[2]Official Price List'!C1124)</f>
        <v>SPECIALTY PRODUCTS</v>
      </c>
      <c r="D1128" s="1" t="str">
        <f>IF('[2]Official Price List'!G1124="", "", '[2]Official Price List'!G1124)</f>
        <v xml:space="preserve">FACEPLATE, LOUVER WHITE FOR UTILITY OUTLET BOX </v>
      </c>
      <c r="E1128" s="6">
        <f>IFERROR(VLOOKUP($B1128, '[2]Official Price List'!$B$1:$F$1800, IF(LEFT($A$1, 4)="West", 3, IF(LEFT($A$1,4)="East", 4, 5)), FALSE), "")</f>
        <v>18.697930568487241</v>
      </c>
      <c r="F1128" s="7" t="str">
        <f>IFERROR(VLOOKUP($B1128, '[2]Official Price List'!$B$1:$N$1800, 9, FALSE), "")</f>
        <v>EA</v>
      </c>
      <c r="G1128" s="7">
        <f>IFERROR(IF(VLOOKUP($B1128, '[2]Official Price List'!$B$1:$N$1800, 10, FALSE)=0, "", VLOOKUP($B1128, '[2]Official Price List'!$B$1:$N$1800, 10, FALSE)), "")</f>
        <v>10</v>
      </c>
      <c r="H1128" s="8" t="str">
        <f>IFERROR(VLOOKUP($B1128, '[2]Official Price List'!$B$1:$N$1800, 11, FALSE), "")</f>
        <v>671436237690</v>
      </c>
      <c r="I1128" s="8">
        <f>IFERROR(VLOOKUP($B1128, '[2]Official Price List'!$B$1:$N$1800, 12, FALSE), "")</f>
        <v>0</v>
      </c>
    </row>
    <row r="1129" spans="1:9" x14ac:dyDescent="0.25">
      <c r="A1129" s="5"/>
      <c r="B1129" s="1" t="str">
        <f>IF('[2]Official Price List'!B1125="", "", '[2]Official Price List'!B1125)</f>
        <v>P-00991</v>
      </c>
      <c r="C1129" s="1" t="str">
        <f>IF('[2]Official Price List'!C1125="", "", '[2]Official Price List'!C1125)</f>
        <v>SPECIALTY PRODUCTS</v>
      </c>
      <c r="D1129" s="1" t="str">
        <f>IF('[2]Official Price List'!G1125="", "", '[2]Official Price List'!G1125)</f>
        <v>OUTLET BOX, SUB ASSEMBLY CONDENSATE, AND PLUG FOR KAHUNA BOX</v>
      </c>
      <c r="E1129" s="6">
        <f>IFERROR(VLOOKUP($B1129, '[2]Official Price List'!$B$1:$F$1800, IF(LEFT($A$1, 4)="West", 3, IF(LEFT($A$1,4)="East", 4, 5)), FALSE), "")</f>
        <v>2.653560612501936</v>
      </c>
      <c r="F1129" s="7" t="str">
        <f>IFERROR(VLOOKUP($B1129, '[2]Official Price List'!$B$1:$N$1800, 9, FALSE), "")</f>
        <v>EA</v>
      </c>
      <c r="G1129" s="7">
        <f>IFERROR(IF(VLOOKUP($B1129, '[2]Official Price List'!$B$1:$N$1800, 10, FALSE)=0, "", VLOOKUP($B1129, '[2]Official Price List'!$B$1:$N$1800, 10, FALSE)), "")</f>
        <v>200</v>
      </c>
      <c r="H1129" s="8" t="str">
        <f>IFERROR(VLOOKUP($B1129, '[2]Official Price List'!$B$1:$N$1800, 11, FALSE), "")</f>
        <v>671436227479</v>
      </c>
      <c r="I1129" s="8">
        <f>IFERROR(VLOOKUP($B1129, '[2]Official Price List'!$B$1:$N$1800, 12, FALSE), "")</f>
        <v>0</v>
      </c>
    </row>
    <row r="1130" spans="1:9" x14ac:dyDescent="0.25">
      <c r="A1130" s="5"/>
      <c r="B1130" s="1" t="str">
        <f>IF('[2]Official Price List'!B1126="", "", '[2]Official Price List'!B1126)</f>
        <v>P-06050</v>
      </c>
      <c r="C1130" s="1" t="str">
        <f>IF('[2]Official Price List'!C1126="", "", '[2]Official Price List'!C1126)</f>
        <v>SPECIALTY PRODUCTS</v>
      </c>
      <c r="D1130" s="1" t="str">
        <f>IF('[2]Official Price List'!G1126="", "", '[2]Official Price List'!G1126)</f>
        <v xml:space="preserve">LOCKNUT, 3/4" NPSM ZINC DIE-CAST </v>
      </c>
      <c r="E1130" s="6">
        <f>IFERROR(VLOOKUP($B1130, '[2]Official Price List'!$B$1:$F$1800, IF(LEFT($A$1, 4)="West", 3, IF(LEFT($A$1,4)="East", 4, 5)), FALSE), "")</f>
        <v>0.75497484926530778</v>
      </c>
      <c r="F1130" s="7" t="str">
        <f>IFERROR(VLOOKUP($B1130, '[2]Official Price List'!$B$1:$N$1800, 9, FALSE), "")</f>
        <v>EA</v>
      </c>
      <c r="G1130" s="7" t="str">
        <f>IFERROR(IF(VLOOKUP($B1130, '[2]Official Price List'!$B$1:$N$1800, 10, FALSE)=0, "", VLOOKUP($B1130, '[2]Official Price List'!$B$1:$N$1800, 10, FALSE)), "")</f>
        <v/>
      </c>
      <c r="H1130" s="8" t="str">
        <f>IFERROR(VLOOKUP($B1130, '[2]Official Price List'!$B$1:$N$1800, 11, FALSE), "")</f>
        <v>671436007255</v>
      </c>
      <c r="I1130" s="8">
        <f>IFERROR(VLOOKUP($B1130, '[2]Official Price List'!$B$1:$N$1800, 12, FALSE), "")</f>
        <v>0</v>
      </c>
    </row>
    <row r="1131" spans="1:9" x14ac:dyDescent="0.25">
      <c r="A1131" s="5"/>
      <c r="B1131" s="1" t="str">
        <f>IF('[2]Official Price List'!B1127="", "", '[2]Official Price List'!B1127)</f>
        <v>P-06066</v>
      </c>
      <c r="C1131" s="1" t="str">
        <f>IF('[2]Official Price List'!C1127="", "", '[2]Official Price List'!C1127)</f>
        <v>SPECIALTY PRODUCTS</v>
      </c>
      <c r="D1131" s="1" t="str">
        <f>IF('[2]Official Price List'!G1127="", "", '[2]Official Price List'!G1127)</f>
        <v xml:space="preserve">HANDLE, SIMPLEX, FOR SIDE HANDLE VALVES WMOB </v>
      </c>
      <c r="E1131" s="6">
        <f>IFERROR(VLOOKUP($B1131, '[2]Official Price List'!$B$1:$F$1800, IF(LEFT($A$1, 4)="West", 3, IF(LEFT($A$1,4)="East", 4, 5)), FALSE), "")</f>
        <v>3.040538201825135</v>
      </c>
      <c r="F1131" s="7" t="str">
        <f>IFERROR(VLOOKUP($B1131, '[2]Official Price List'!$B$1:$N$1800, 9, FALSE), "")</f>
        <v>EA</v>
      </c>
      <c r="G1131" s="7">
        <f>IFERROR(IF(VLOOKUP($B1131, '[2]Official Price List'!$B$1:$N$1800, 10, FALSE)=0, "", VLOOKUP($B1131, '[2]Official Price List'!$B$1:$N$1800, 10, FALSE)), "")</f>
        <v>100</v>
      </c>
      <c r="H1131" s="8" t="str">
        <f>IFERROR(VLOOKUP($B1131, '[2]Official Price List'!$B$1:$N$1800, 11, FALSE), "")</f>
        <v>671436224119</v>
      </c>
      <c r="I1131" s="8">
        <f>IFERROR(VLOOKUP($B1131, '[2]Official Price List'!$B$1:$N$1800, 12, FALSE), "")</f>
        <v>0</v>
      </c>
    </row>
    <row r="1132" spans="1:9" x14ac:dyDescent="0.25">
      <c r="A1132" s="5"/>
      <c r="B1132" s="1" t="str">
        <f>IF('[2]Official Price List'!B1128="", "", '[2]Official Price List'!B1128)</f>
        <v>P-06068</v>
      </c>
      <c r="C1132" s="1" t="str">
        <f>IF('[2]Official Price List'!C1128="", "", '[2]Official Price List'!C1128)</f>
        <v>SPECIALTY PRODUCTS</v>
      </c>
      <c r="D1132" s="1" t="str">
        <f>IF('[2]Official Price List'!G1128="", "", '[2]Official Price List'!G1128)</f>
        <v xml:space="preserve">NUT, 1/2", PLASTIC FOR WMOB &amp; IMOB </v>
      </c>
      <c r="E1132" s="6">
        <f>IFERROR(VLOOKUP($B1132, '[2]Official Price List'!$B$1:$F$1800, IF(LEFT($A$1, 4)="West", 3, IF(LEFT($A$1,4)="East", 4, 5)), FALSE), "")</f>
        <v>0.27641256380228502</v>
      </c>
      <c r="F1132" s="7" t="str">
        <f>IFERROR(VLOOKUP($B1132, '[2]Official Price List'!$B$1:$N$1800, 9, FALSE), "")</f>
        <v>EA</v>
      </c>
      <c r="G1132" s="7">
        <f>IFERROR(IF(VLOOKUP($B1132, '[2]Official Price List'!$B$1:$N$1800, 10, FALSE)=0, "", VLOOKUP($B1132, '[2]Official Price List'!$B$1:$N$1800, 10, FALSE)), "")</f>
        <v>5000</v>
      </c>
      <c r="H1132" s="8" t="str">
        <f>IFERROR(VLOOKUP($B1132, '[2]Official Price List'!$B$1:$N$1800, 11, FALSE), "")</f>
        <v>671436002199</v>
      </c>
      <c r="I1132" s="8">
        <f>IFERROR(VLOOKUP($B1132, '[2]Official Price List'!$B$1:$N$1800, 12, FALSE), "")</f>
        <v>0</v>
      </c>
    </row>
    <row r="1133" spans="1:9" x14ac:dyDescent="0.25">
      <c r="A1133" s="5"/>
      <c r="B1133" s="1" t="str">
        <f>IF('[2]Official Price List'!B1129="", "", '[2]Official Price List'!B1129)</f>
        <v>P-06069</v>
      </c>
      <c r="C1133" s="1" t="str">
        <f>IF('[2]Official Price List'!C1129="", "", '[2]Official Price List'!C1129)</f>
        <v>SPECIALTY PRODUCTS</v>
      </c>
      <c r="D1133" s="1" t="str">
        <f>IF('[2]Official Price List'!G1129="", "", '[2]Official Price List'!G1129)</f>
        <v>NUT, 1/2-14 NPSM, FOR REHAU VALVES, METAL ZINC, CUT OUT</v>
      </c>
      <c r="E1133" s="6">
        <f>IFERROR(VLOOKUP($B1133, '[2]Official Price List'!$B$1:$F$1800, IF(LEFT($A$1, 4)="West", 3, IF(LEFT($A$1,4)="East", 4, 5)), FALSE), "")</f>
        <v>1.4926278445323391</v>
      </c>
      <c r="F1133" s="7" t="str">
        <f>IFERROR(VLOOKUP($B1133, '[2]Official Price List'!$B$1:$N$1800, 9, FALSE), "")</f>
        <v>EA</v>
      </c>
      <c r="G1133" s="7">
        <f>IFERROR(IF(VLOOKUP($B1133, '[2]Official Price List'!$B$1:$N$1800, 10, FALSE)=0, "", VLOOKUP($B1133, '[2]Official Price List'!$B$1:$N$1800, 10, FALSE)), "")</f>
        <v>1000</v>
      </c>
      <c r="H1133" s="8" t="str">
        <f>IFERROR(VLOOKUP($B1133, '[2]Official Price List'!$B$1:$N$1800, 11, FALSE), "")</f>
        <v>00042867531662</v>
      </c>
      <c r="I1133" s="8">
        <f>IFERROR(VLOOKUP($B1133, '[2]Official Price List'!$B$1:$N$1800, 12, FALSE), "")</f>
        <v>0</v>
      </c>
    </row>
    <row r="1134" spans="1:9" x14ac:dyDescent="0.25">
      <c r="A1134" s="5"/>
      <c r="B1134" s="1" t="str">
        <f>IF('[2]Official Price List'!B1130="", "", '[2]Official Price List'!B1130)</f>
        <v>P-06100</v>
      </c>
      <c r="C1134" s="1" t="str">
        <f>IF('[2]Official Price List'!C1130="", "", '[2]Official Price List'!C1130)</f>
        <v>SPECIALTY PRODUCTS</v>
      </c>
      <c r="D1134" s="1" t="str">
        <f>IF('[2]Official Price List'!G1130="", "", '[2]Official Price List'!G1130)</f>
        <v xml:space="preserve">SLIP NUT, 2"-11.5 NPSM, CHROME </v>
      </c>
      <c r="E1134" s="6">
        <f>IFERROR(VLOOKUP($B1134, '[2]Official Price List'!$B$1:$F$1800, IF(LEFT($A$1, 4)="West", 3, IF(LEFT($A$1,4)="East", 4, 5)), FALSE), "")</f>
        <v>3.2743371620412347</v>
      </c>
      <c r="F1134" s="7" t="str">
        <f>IFERROR(VLOOKUP($B1134, '[2]Official Price List'!$B$1:$N$1800, 9, FALSE), "")</f>
        <v>EA</v>
      </c>
      <c r="G1134" s="7" t="str">
        <f>IFERROR(IF(VLOOKUP($B1134, '[2]Official Price List'!$B$1:$N$1800, 10, FALSE)=0, "", VLOOKUP($B1134, '[2]Official Price List'!$B$1:$N$1800, 10, FALSE)), "")</f>
        <v/>
      </c>
      <c r="H1134" s="8">
        <f>IFERROR(VLOOKUP($B1134, '[2]Official Price List'!$B$1:$N$1800, 11, FALSE), "")</f>
        <v>0</v>
      </c>
      <c r="I1134" s="8">
        <f>IFERROR(VLOOKUP($B1134, '[2]Official Price List'!$B$1:$N$1800, 12, FALSE), "")</f>
        <v>0</v>
      </c>
    </row>
    <row r="1135" spans="1:9" x14ac:dyDescent="0.25">
      <c r="A1135" s="5"/>
      <c r="B1135" s="1" t="str">
        <f>IF('[2]Official Price List'!B1131="", "", '[2]Official Price List'!B1131)</f>
        <v>P-06101</v>
      </c>
      <c r="C1135" s="1" t="str">
        <f>IF('[2]Official Price List'!C1131="", "", '[2]Official Price List'!C1131)</f>
        <v>SPECIALTY PRODUCTS</v>
      </c>
      <c r="D1135" s="1" t="str">
        <f>IF('[2]Official Price List'!G1131="", "", '[2]Official Price List'!G1131)</f>
        <v xml:space="preserve">LOCKNUT, 2"-11.5 PLAIN FLANGE </v>
      </c>
      <c r="E1135" s="6">
        <f>IFERROR(VLOOKUP($B1135, '[2]Official Price List'!$B$1:$F$1800, IF(LEFT($A$1, 4)="West", 3, IF(LEFT($A$1,4)="East", 4, 5)), FALSE), "")</f>
        <v>1.9239696503458046</v>
      </c>
      <c r="F1135" s="7" t="str">
        <f>IFERROR(VLOOKUP($B1135, '[2]Official Price List'!$B$1:$N$1800, 9, FALSE), "")</f>
        <v>EA</v>
      </c>
      <c r="G1135" s="7">
        <f>IFERROR(IF(VLOOKUP($B1135, '[2]Official Price List'!$B$1:$N$1800, 10, FALSE)=0, "", VLOOKUP($B1135, '[2]Official Price List'!$B$1:$N$1800, 10, FALSE)), "")</f>
        <v>450</v>
      </c>
      <c r="H1135" s="8" t="str">
        <f>IFERROR(VLOOKUP($B1135, '[2]Official Price List'!$B$1:$N$1800, 11, FALSE), "")</f>
        <v>671436004551</v>
      </c>
      <c r="I1135" s="8">
        <f>IFERROR(VLOOKUP($B1135, '[2]Official Price List'!$B$1:$N$1800, 12, FALSE), "")</f>
        <v>0</v>
      </c>
    </row>
    <row r="1136" spans="1:9" x14ac:dyDescent="0.25">
      <c r="A1136" s="5"/>
      <c r="B1136" s="1" t="str">
        <f>IF('[2]Official Price List'!B1132="", "", '[2]Official Price List'!B1132)</f>
        <v>P-06237</v>
      </c>
      <c r="C1136" s="1" t="str">
        <f>IF('[2]Official Price List'!C1132="", "", '[2]Official Price List'!C1132)</f>
        <v>SPECIALTY PRODUCTS</v>
      </c>
      <c r="D1136" s="1" t="str">
        <f>IF('[2]Official Price List'!G1132="", "", '[2]Official Price List'!G1132)</f>
        <v>VALVE W/ ARRESTER, 1/2" PEX X 3/4" MALE HOSE RT, RED HANDLE</v>
      </c>
      <c r="E1136" s="6">
        <f>IFERROR(VLOOKUP($B1136, '[2]Official Price List'!$B$1:$F$1800, IF(LEFT($A$1, 4)="West", 3, IF(LEFT($A$1,4)="East", 4, 5)), FALSE), "")</f>
        <v>23.495067923194227</v>
      </c>
      <c r="F1136" s="7" t="str">
        <f>IFERROR(VLOOKUP($B1136, '[2]Official Price List'!$B$1:$N$1800, 9, FALSE), "")</f>
        <v>EA</v>
      </c>
      <c r="G1136" s="7" t="str">
        <f>IFERROR(IF(VLOOKUP($B1136, '[2]Official Price List'!$B$1:$N$1800, 10, FALSE)=0, "", VLOOKUP($B1136, '[2]Official Price List'!$B$1:$N$1800, 10, FALSE)), "")</f>
        <v/>
      </c>
      <c r="H1136" s="8">
        <f>IFERROR(VLOOKUP($B1136, '[2]Official Price List'!$B$1:$N$1800, 11, FALSE), "")</f>
        <v>0</v>
      </c>
      <c r="I1136" s="8">
        <f>IFERROR(VLOOKUP($B1136, '[2]Official Price List'!$B$1:$N$1800, 12, FALSE), "")</f>
        <v>0</v>
      </c>
    </row>
    <row r="1137" spans="1:9" x14ac:dyDescent="0.25">
      <c r="A1137" s="5"/>
      <c r="B1137" s="1" t="str">
        <f>IF('[2]Official Price List'!B1133="", "", '[2]Official Price List'!B1133)</f>
        <v>P-06238</v>
      </c>
      <c r="C1137" s="1" t="str">
        <f>IF('[2]Official Price List'!C1133="", "", '[2]Official Price List'!C1133)</f>
        <v>SPECIALTY PRODUCTS</v>
      </c>
      <c r="D1137" s="1" t="str">
        <f>IF('[2]Official Price List'!G1133="", "", '[2]Official Price List'!G1133)</f>
        <v>VALVE W/ ARRESTER, 1/2" PEX X 3/4" MALE HOSE LFT BLUE HANDLE</v>
      </c>
      <c r="E1137" s="6">
        <f>IFERROR(VLOOKUP($B1137, '[2]Official Price List'!$B$1:$F$1800, IF(LEFT($A$1, 4)="West", 3, IF(LEFT($A$1,4)="East", 4, 5)), FALSE), "")</f>
        <v>23.495067923194227</v>
      </c>
      <c r="F1137" s="7" t="str">
        <f>IFERROR(VLOOKUP($B1137, '[2]Official Price List'!$B$1:$N$1800, 9, FALSE), "")</f>
        <v>EA</v>
      </c>
      <c r="G1137" s="7">
        <f>IFERROR(IF(VLOOKUP($B1137, '[2]Official Price List'!$B$1:$N$1800, 10, FALSE)=0, "", VLOOKUP($B1137, '[2]Official Price List'!$B$1:$N$1800, 10, FALSE)), "")</f>
        <v>24</v>
      </c>
      <c r="H1137" s="8" t="str">
        <f>IFERROR(VLOOKUP($B1137, '[2]Official Price List'!$B$1:$N$1800, 11, FALSE), "")</f>
        <v>671436214431</v>
      </c>
      <c r="I1137" s="8">
        <f>IFERROR(VLOOKUP($B1137, '[2]Official Price List'!$B$1:$N$1800, 12, FALSE), "")</f>
        <v>0</v>
      </c>
    </row>
    <row r="1138" spans="1:9" x14ac:dyDescent="0.25">
      <c r="A1138" s="5"/>
      <c r="B1138" s="1" t="str">
        <f>IF('[2]Official Price List'!B1134="", "", '[2]Official Price List'!B1134)</f>
        <v>P-06256</v>
      </c>
      <c r="C1138" s="1" t="str">
        <f>IF('[2]Official Price List'!C1134="", "", '[2]Official Price List'!C1134)</f>
        <v>SPECIALTY PRODUCTS</v>
      </c>
      <c r="D1138" s="1" t="str">
        <f>IF('[2]Official Price List'!G1134="", "", '[2]Official Price List'!G1134)</f>
        <v>VALVE, W/ARRESTER 1/2" CPVC X 3/4" MALE, LFT BLUE HANDLE</v>
      </c>
      <c r="E1138" s="6">
        <f>IFERROR(VLOOKUP($B1138, '[2]Official Price List'!$B$1:$F$1800, IF(LEFT($A$1, 4)="West", 3, IF(LEFT($A$1,4)="East", 4, 5)), FALSE), "")</f>
        <v>26.801178980437239</v>
      </c>
      <c r="F1138" s="7" t="str">
        <f>IFERROR(VLOOKUP($B1138, '[2]Official Price List'!$B$1:$N$1800, 9, FALSE), "")</f>
        <v>EA</v>
      </c>
      <c r="G1138" s="7">
        <f>IFERROR(IF(VLOOKUP($B1138, '[2]Official Price List'!$B$1:$N$1800, 10, FALSE)=0, "", VLOOKUP($B1138, '[2]Official Price List'!$B$1:$N$1800, 10, FALSE)), "")</f>
        <v>24</v>
      </c>
      <c r="H1138" s="8" t="str">
        <f>IFERROR(VLOOKUP($B1138, '[2]Official Price List'!$B$1:$N$1800, 11, FALSE), "")</f>
        <v>671436213267</v>
      </c>
      <c r="I1138" s="8">
        <f>IFERROR(VLOOKUP($B1138, '[2]Official Price List'!$B$1:$N$1800, 12, FALSE), "")</f>
        <v>0</v>
      </c>
    </row>
    <row r="1139" spans="1:9" x14ac:dyDescent="0.25">
      <c r="A1139" s="5"/>
      <c r="B1139" s="1" t="str">
        <f>IF('[2]Official Price List'!B1135="", "", '[2]Official Price List'!B1135)</f>
        <v>P-06257</v>
      </c>
      <c r="C1139" s="1" t="str">
        <f>IF('[2]Official Price List'!C1135="", "", '[2]Official Price List'!C1135)</f>
        <v>SPECIALTY PRODUCTS</v>
      </c>
      <c r="D1139" s="1" t="str">
        <f>IF('[2]Official Price List'!G1135="", "", '[2]Official Price List'!G1135)</f>
        <v>VALVE W/ ARRESTER, 1/2" CPVC STUD X 3/4" MALE GARDEN HOSE, RT RED HDL</v>
      </c>
      <c r="E1139" s="6">
        <f>IFERROR(VLOOKUP($B1139, '[2]Official Price List'!$B$1:$F$1800, IF(LEFT($A$1, 4)="West", 3, IF(LEFT($A$1,4)="East", 4, 5)), FALSE), "")</f>
        <v>26.839659945201873</v>
      </c>
      <c r="F1139" s="7" t="str">
        <f>IFERROR(VLOOKUP($B1139, '[2]Official Price List'!$B$1:$N$1800, 9, FALSE), "")</f>
        <v>EA</v>
      </c>
      <c r="G1139" s="7">
        <f>IFERROR(IF(VLOOKUP($B1139, '[2]Official Price List'!$B$1:$N$1800, 10, FALSE)=0, "", VLOOKUP($B1139, '[2]Official Price List'!$B$1:$N$1800, 10, FALSE)), "")</f>
        <v>24</v>
      </c>
      <c r="H1139" s="8" t="str">
        <f>IFERROR(VLOOKUP($B1139, '[2]Official Price List'!$B$1:$N$1800, 11, FALSE), "")</f>
        <v>671436213274</v>
      </c>
      <c r="I1139" s="8">
        <f>IFERROR(VLOOKUP($B1139, '[2]Official Price List'!$B$1:$N$1800, 12, FALSE), "")</f>
        <v>0</v>
      </c>
    </row>
    <row r="1140" spans="1:9" x14ac:dyDescent="0.25">
      <c r="A1140" s="5"/>
      <c r="B1140" s="1" t="str">
        <f>IF('[2]Official Price List'!B1136="", "", '[2]Official Price List'!B1136)</f>
        <v>P-06258-LL</v>
      </c>
      <c r="C1140" s="1" t="str">
        <f>IF('[2]Official Price List'!C1136="", "", '[2]Official Price List'!C1136)</f>
        <v>SPECIALTY PRODUCTS</v>
      </c>
      <c r="D1140" s="1" t="str">
        <f>IF('[2]Official Price List'!G1136="", "", '[2]Official Price List'!G1136)</f>
        <v>VALVE W/ ARRESTER, 1/2" CPVC STUD X 1/4" OD COMP, LOW LEAD, NICKEL HANDLE</v>
      </c>
      <c r="E1140" s="6">
        <f>IFERROR(VLOOKUP($B1140, '[2]Official Price List'!$B$1:$F$1800, IF(LEFT($A$1, 4)="West", 3, IF(LEFT($A$1,4)="East", 4, 5)), FALSE), "")</f>
        <v>24.18</v>
      </c>
      <c r="F1140" s="7" t="str">
        <f>IFERROR(VLOOKUP($B1140, '[2]Official Price List'!$B$1:$N$1800, 9, FALSE), "")</f>
        <v>EA</v>
      </c>
      <c r="G1140" s="7" t="str">
        <f>IFERROR(IF(VLOOKUP($B1140, '[2]Official Price List'!$B$1:$N$1800, 10, FALSE)=0, "", VLOOKUP($B1140, '[2]Official Price List'!$B$1:$N$1800, 10, FALSE)), "")</f>
        <v/>
      </c>
      <c r="H1140" s="8" t="str">
        <f>IFERROR(VLOOKUP($B1140, '[2]Official Price List'!$B$1:$N$1800, 11, FALSE), "")</f>
        <v>10671436017893</v>
      </c>
      <c r="I1140" s="8">
        <f>IFERROR(VLOOKUP($B1140, '[2]Official Price List'!$B$1:$N$1800, 12, FALSE), "")</f>
        <v>0</v>
      </c>
    </row>
    <row r="1141" spans="1:9" x14ac:dyDescent="0.25">
      <c r="A1141" s="5"/>
      <c r="B1141" s="1" t="str">
        <f>IF('[2]Official Price List'!B1137="", "", '[2]Official Price List'!B1137)</f>
        <v>P-06286</v>
      </c>
      <c r="C1141" s="1" t="str">
        <f>IF('[2]Official Price List'!C1137="", "", '[2]Official Price List'!C1137)</f>
        <v>SPECIALTY PRODUCTS</v>
      </c>
      <c r="D1141" s="1" t="str">
        <f>IF('[2]Official Price List'!G1137="", "", '[2]Official Price List'!G1137)</f>
        <v>VALVE, ANGLE, LONG 1/2" MIP/SWEAT X 3/4" MALE BLUE HANDLE,WMOB</v>
      </c>
      <c r="E1141" s="6">
        <f>IFERROR(VLOOKUP($B1141, '[2]Official Price List'!$B$1:$F$1800, IF(LEFT($A$1, 4)="West", 3, IF(LEFT($A$1,4)="East", 4, 5)), FALSE), "")</f>
        <v>12.532491970453117</v>
      </c>
      <c r="F1141" s="7" t="str">
        <f>IFERROR(VLOOKUP($B1141, '[2]Official Price List'!$B$1:$N$1800, 9, FALSE), "")</f>
        <v>EA</v>
      </c>
      <c r="G1141" s="7">
        <f>IFERROR(IF(VLOOKUP($B1141, '[2]Official Price List'!$B$1:$N$1800, 10, FALSE)=0, "", VLOOKUP($B1141, '[2]Official Price List'!$B$1:$N$1800, 10, FALSE)), "")</f>
        <v>100</v>
      </c>
      <c r="H1141" s="8" t="str">
        <f>IFERROR(VLOOKUP($B1141, '[2]Official Price List'!$B$1:$N$1800, 11, FALSE), "")</f>
        <v>671436001093</v>
      </c>
      <c r="I1141" s="8">
        <f>IFERROR(VLOOKUP($B1141, '[2]Official Price List'!$B$1:$N$1800, 12, FALSE), "")</f>
        <v>0</v>
      </c>
    </row>
    <row r="1142" spans="1:9" x14ac:dyDescent="0.25">
      <c r="A1142" s="5"/>
      <c r="B1142" s="1" t="str">
        <f>IF('[2]Official Price List'!B1138="", "", '[2]Official Price List'!B1138)</f>
        <v>P-06287</v>
      </c>
      <c r="C1142" s="1" t="str">
        <f>IF('[2]Official Price List'!C1138="", "", '[2]Official Price List'!C1138)</f>
        <v>SPECIALTY PRODUCTS</v>
      </c>
      <c r="D1142" s="1" t="str">
        <f>IF('[2]Official Price List'!G1138="", "", '[2]Official Price List'!G1138)</f>
        <v>VALVE, ANGLE, LONG 1/2" MIP/SWEAT X 3/4" MALE RED HANDLE, WMOB</v>
      </c>
      <c r="E1142" s="6">
        <f>IFERROR(VLOOKUP($B1142, '[2]Official Price List'!$B$1:$F$1800, IF(LEFT($A$1, 4)="West", 3, IF(LEFT($A$1,4)="East", 4, 5)), FALSE), "")</f>
        <v>12.46770987006089</v>
      </c>
      <c r="F1142" s="7" t="str">
        <f>IFERROR(VLOOKUP($B1142, '[2]Official Price List'!$B$1:$N$1800, 9, FALSE), "")</f>
        <v>EA</v>
      </c>
      <c r="G1142" s="7">
        <f>IFERROR(IF(VLOOKUP($B1142, '[2]Official Price List'!$B$1:$N$1800, 10, FALSE)=0, "", VLOOKUP($B1142, '[2]Official Price List'!$B$1:$N$1800, 10, FALSE)), "")</f>
        <v>100</v>
      </c>
      <c r="H1142" s="8" t="str">
        <f>IFERROR(VLOOKUP($B1142, '[2]Official Price List'!$B$1:$N$1800, 11, FALSE), "")</f>
        <v>671436001109</v>
      </c>
      <c r="I1142" s="8">
        <f>IFERROR(VLOOKUP($B1142, '[2]Official Price List'!$B$1:$N$1800, 12, FALSE), "")</f>
        <v>0</v>
      </c>
    </row>
    <row r="1143" spans="1:9" x14ac:dyDescent="0.25">
      <c r="A1143" s="5"/>
      <c r="B1143" s="1" t="str">
        <f>IF('[2]Official Price List'!B1139="", "", '[2]Official Price List'!B1139)</f>
        <v>P-06288-LL</v>
      </c>
      <c r="C1143" s="1" t="str">
        <f>IF('[2]Official Price List'!C1139="", "", '[2]Official Price List'!C1139)</f>
        <v>SPECIALTY PRODUCTS</v>
      </c>
      <c r="D1143" s="1" t="str">
        <f>IF('[2]Official Price List'!G1139="", "", '[2]Official Price List'!G1139)</f>
        <v>VALVE, ANGLE,LONG 1/2" MIP/SWEAT X 1/4" OD COMP, PLATED,IMOB,___LOW</v>
      </c>
      <c r="E1143" s="6">
        <f>IFERROR(VLOOKUP($B1143, '[2]Official Price List'!$B$1:$F$1800, IF(LEFT($A$1, 4)="West", 3, IF(LEFT($A$1,4)="East", 4, 5)), FALSE), "")</f>
        <v>31.603169794727915</v>
      </c>
      <c r="F1143" s="7" t="str">
        <f>IFERROR(VLOOKUP($B1143, '[2]Official Price List'!$B$1:$N$1800, 9, FALSE), "")</f>
        <v>EA</v>
      </c>
      <c r="G1143" s="7">
        <f>IFERROR(IF(VLOOKUP($B1143, '[2]Official Price List'!$B$1:$N$1800, 10, FALSE)=0, "", VLOOKUP($B1143, '[2]Official Price List'!$B$1:$N$1800, 10, FALSE)), "")</f>
        <v>100</v>
      </c>
      <c r="H1143" s="8" t="str">
        <f>IFERROR(VLOOKUP($B1143, '[2]Official Price List'!$B$1:$N$1800, 11, FALSE), "")</f>
        <v>671436242458</v>
      </c>
      <c r="I1143" s="8">
        <f>IFERROR(VLOOKUP($B1143, '[2]Official Price List'!$B$1:$N$1800, 12, FALSE), "")</f>
        <v>0</v>
      </c>
    </row>
    <row r="1144" spans="1:9" x14ac:dyDescent="0.25">
      <c r="A1144" s="5"/>
      <c r="B1144" s="1" t="str">
        <f>IF('[2]Official Price List'!B1140="", "", '[2]Official Price List'!B1140)</f>
        <v>P-06291</v>
      </c>
      <c r="C1144" s="1" t="str">
        <f>IF('[2]Official Price List'!C1140="", "", '[2]Official Price List'!C1140)</f>
        <v>SPECIALTY PRODUCTS</v>
      </c>
      <c r="D1144" s="1" t="str">
        <f>IF('[2]Official Price List'!G1140="", "", '[2]Official Price List'!G1140)</f>
        <v>VALVE, ANGLE, LONG 1/2" CPVC X 3/4" MALE HOS BLUE HANDLE,WMOB</v>
      </c>
      <c r="E1144" s="6">
        <f>IFERROR(VLOOKUP($B1144, '[2]Official Price List'!$B$1:$F$1800, IF(LEFT($A$1, 4)="West", 3, IF(LEFT($A$1,4)="East", 4, 5)), FALSE), "")</f>
        <v>15.64243826972022</v>
      </c>
      <c r="F1144" s="7" t="str">
        <f>IFERROR(VLOOKUP($B1144, '[2]Official Price List'!$B$1:$N$1800, 9, FALSE), "")</f>
        <v>EA</v>
      </c>
      <c r="G1144" s="7">
        <f>IFERROR(IF(VLOOKUP($B1144, '[2]Official Price List'!$B$1:$N$1800, 10, FALSE)=0, "", VLOOKUP($B1144, '[2]Official Price List'!$B$1:$N$1800, 10, FALSE)), "")</f>
        <v>100</v>
      </c>
      <c r="H1144" s="8" t="str">
        <f>IFERROR(VLOOKUP($B1144, '[2]Official Price List'!$B$1:$N$1800, 11, FALSE), "")</f>
        <v>671436001116</v>
      </c>
      <c r="I1144" s="8">
        <f>IFERROR(VLOOKUP($B1144, '[2]Official Price List'!$B$1:$N$1800, 12, FALSE), "")</f>
        <v>0</v>
      </c>
    </row>
    <row r="1145" spans="1:9" x14ac:dyDescent="0.25">
      <c r="A1145" s="5"/>
      <c r="B1145" s="1" t="str">
        <f>IF('[2]Official Price List'!B1141="", "", '[2]Official Price List'!B1141)</f>
        <v>P-06292</v>
      </c>
      <c r="C1145" s="1" t="str">
        <f>IF('[2]Official Price List'!C1141="", "", '[2]Official Price List'!C1141)</f>
        <v>SPECIALTY PRODUCTS</v>
      </c>
      <c r="D1145" s="1" t="str">
        <f>IF('[2]Official Price List'!G1141="", "", '[2]Official Price List'!G1141)</f>
        <v>VALVE, ANGLE, LONG 1/2" CPVC X 3/4" GHT RED HANDLE,WMOB</v>
      </c>
      <c r="E1145" s="6">
        <f>IFERROR(VLOOKUP($B1145, '[2]Official Price List'!$B$1:$F$1800, IF(LEFT($A$1, 4)="West", 3, IF(LEFT($A$1,4)="East", 4, 5)), FALSE), "")</f>
        <v>14.821432300432866</v>
      </c>
      <c r="F1145" s="7" t="str">
        <f>IFERROR(VLOOKUP($B1145, '[2]Official Price List'!$B$1:$N$1800, 9, FALSE), "")</f>
        <v>EA</v>
      </c>
      <c r="G1145" s="7">
        <f>IFERROR(IF(VLOOKUP($B1145, '[2]Official Price List'!$B$1:$N$1800, 10, FALSE)=0, "", VLOOKUP($B1145, '[2]Official Price List'!$B$1:$N$1800, 10, FALSE)), "")</f>
        <v>100</v>
      </c>
      <c r="H1145" s="8" t="str">
        <f>IFERROR(VLOOKUP($B1145, '[2]Official Price List'!$B$1:$N$1800, 11, FALSE), "")</f>
        <v>671436001123</v>
      </c>
      <c r="I1145" s="8">
        <f>IFERROR(VLOOKUP($B1145, '[2]Official Price List'!$B$1:$N$1800, 12, FALSE), "")</f>
        <v>0</v>
      </c>
    </row>
    <row r="1146" spans="1:9" x14ac:dyDescent="0.25">
      <c r="A1146" s="5"/>
      <c r="B1146" s="1" t="str">
        <f>IF('[2]Official Price List'!B1142="", "", '[2]Official Price List'!B1142)</f>
        <v>P-06294</v>
      </c>
      <c r="C1146" s="1" t="str">
        <f>IF('[2]Official Price List'!C1142="", "", '[2]Official Price List'!C1142)</f>
        <v>SPECIALTY PRODUCTS</v>
      </c>
      <c r="D1146" s="1" t="str">
        <f>IF('[2]Official Price List'!G1142="", "", '[2]Official Price List'!G1142)</f>
        <v>VALVE W/ ARRESTER, 1/2" MIP/SWEAT X 3/4" MALE GARDEN HOSE, LFT BLUE HDL</v>
      </c>
      <c r="E1146" s="6">
        <f>IFERROR(VLOOKUP($B1146, '[2]Official Price List'!$B$1:$F$1800, IF(LEFT($A$1, 4)="West", 3, IF(LEFT($A$1,4)="East", 4, 5)), FALSE), "")</f>
        <v>30.555810624402252</v>
      </c>
      <c r="F1146" s="7" t="str">
        <f>IFERROR(VLOOKUP($B1146, '[2]Official Price List'!$B$1:$N$1800, 9, FALSE), "")</f>
        <v>EA</v>
      </c>
      <c r="G1146" s="7" t="str">
        <f>IFERROR(IF(VLOOKUP($B1146, '[2]Official Price List'!$B$1:$N$1800, 10, FALSE)=0, "", VLOOKUP($B1146, '[2]Official Price List'!$B$1:$N$1800, 10, FALSE)), "")</f>
        <v/>
      </c>
      <c r="H1146" s="8" t="str">
        <f>IFERROR(VLOOKUP($B1146, '[2]Official Price List'!$B$1:$N$1800, 11, FALSE), "")</f>
        <v>671436214196</v>
      </c>
      <c r="I1146" s="8">
        <f>IFERROR(VLOOKUP($B1146, '[2]Official Price List'!$B$1:$N$1800, 12, FALSE), "")</f>
        <v>0</v>
      </c>
    </row>
    <row r="1147" spans="1:9" x14ac:dyDescent="0.25">
      <c r="A1147" s="5"/>
      <c r="B1147" s="1" t="str">
        <f>IF('[2]Official Price List'!B1143="", "", '[2]Official Price List'!B1143)</f>
        <v>P-06295</v>
      </c>
      <c r="C1147" s="1" t="str">
        <f>IF('[2]Official Price List'!C1143="", "", '[2]Official Price List'!C1143)</f>
        <v>SPECIALTY PRODUCTS</v>
      </c>
      <c r="D1147" s="1" t="str">
        <f>IF('[2]Official Price List'!G1143="", "", '[2]Official Price List'!G1143)</f>
        <v>VALVE W/ ARRESTER, 1/2" MIP/SWEAT X 3/4" MALE GARDEN HOSE, RT RED HDL</v>
      </c>
      <c r="E1147" s="6">
        <f>IFERROR(VLOOKUP($B1147, '[2]Official Price List'!$B$1:$F$1800, IF(LEFT($A$1, 4)="West", 3, IF(LEFT($A$1,4)="East", 4, 5)), FALSE), "")</f>
        <v>30.410107019341989</v>
      </c>
      <c r="F1147" s="7" t="str">
        <f>IFERROR(VLOOKUP($B1147, '[2]Official Price List'!$B$1:$N$1800, 9, FALSE), "")</f>
        <v>EA</v>
      </c>
      <c r="G1147" s="7" t="str">
        <f>IFERROR(IF(VLOOKUP($B1147, '[2]Official Price List'!$B$1:$N$1800, 10, FALSE)=0, "", VLOOKUP($B1147, '[2]Official Price List'!$B$1:$N$1800, 10, FALSE)), "")</f>
        <v/>
      </c>
      <c r="H1147" s="8" t="str">
        <f>IFERROR(VLOOKUP($B1147, '[2]Official Price List'!$B$1:$N$1800, 11, FALSE), "")</f>
        <v>671436214202</v>
      </c>
      <c r="I1147" s="8">
        <f>IFERROR(VLOOKUP($B1147, '[2]Official Price List'!$B$1:$N$1800, 12, FALSE), "")</f>
        <v>0</v>
      </c>
    </row>
    <row r="1148" spans="1:9" x14ac:dyDescent="0.25">
      <c r="A1148" s="5"/>
      <c r="B1148" s="1" t="str">
        <f>IF('[2]Official Price List'!B1144="", "", '[2]Official Price List'!B1144)</f>
        <v>P-06300</v>
      </c>
      <c r="C1148" s="1" t="str">
        <f>IF('[2]Official Price List'!C1144="", "", '[2]Official Price List'!C1144)</f>
        <v>SPECIALTY PRODUCTS</v>
      </c>
      <c r="D1148" s="1" t="str">
        <f>IF('[2]Official Price List'!G1144="", "", '[2]Official Price List'!G1144)</f>
        <v>VALVE, ANGLE, LONG 1/2" CRIMP PEX X 3/4" MAL BLUE HANDLE,WMOB</v>
      </c>
      <c r="E1148" s="6">
        <f>IFERROR(VLOOKUP($B1148, '[2]Official Price List'!$B$1:$F$1800, IF(LEFT($A$1, 4)="West", 3, IF(LEFT($A$1,4)="East", 4, 5)), FALSE), "")</f>
        <v>14.717101370013554</v>
      </c>
      <c r="F1148" s="7" t="str">
        <f>IFERROR(VLOOKUP($B1148, '[2]Official Price List'!$B$1:$N$1800, 9, FALSE), "")</f>
        <v>EA</v>
      </c>
      <c r="G1148" s="7">
        <f>IFERROR(IF(VLOOKUP($B1148, '[2]Official Price List'!$B$1:$N$1800, 10, FALSE)=0, "", VLOOKUP($B1148, '[2]Official Price List'!$B$1:$N$1800, 10, FALSE)), "")</f>
        <v>100</v>
      </c>
      <c r="H1148" s="8" t="str">
        <f>IFERROR(VLOOKUP($B1148, '[2]Official Price List'!$B$1:$N$1800, 11, FALSE), "")</f>
        <v>671436000867</v>
      </c>
      <c r="I1148" s="8">
        <f>IFERROR(VLOOKUP($B1148, '[2]Official Price List'!$B$1:$N$1800, 12, FALSE), "")</f>
        <v>0</v>
      </c>
    </row>
    <row r="1149" spans="1:9" x14ac:dyDescent="0.25">
      <c r="A1149" s="5"/>
      <c r="B1149" s="1" t="str">
        <f>IF('[2]Official Price List'!B1145="", "", '[2]Official Price List'!B1145)</f>
        <v>P-06301</v>
      </c>
      <c r="C1149" s="1" t="str">
        <f>IF('[2]Official Price List'!C1145="", "", '[2]Official Price List'!C1145)</f>
        <v>SPECIALTY PRODUCTS</v>
      </c>
      <c r="D1149" s="1" t="str">
        <f>IF('[2]Official Price List'!G1145="", "", '[2]Official Price List'!G1145)</f>
        <v>VALVE, ANGLE, LONG 1/2" CRIMP PEX X 3/4" MAL RED HANDLE,WMOB</v>
      </c>
      <c r="E1149" s="6">
        <f>IFERROR(VLOOKUP($B1149, '[2]Official Price List'!$B$1:$F$1800, IF(LEFT($A$1, 4)="West", 3, IF(LEFT($A$1,4)="East", 4, 5)), FALSE), "")</f>
        <v>14.735767360739978</v>
      </c>
      <c r="F1149" s="7" t="str">
        <f>IFERROR(VLOOKUP($B1149, '[2]Official Price List'!$B$1:$N$1800, 9, FALSE), "")</f>
        <v>EA</v>
      </c>
      <c r="G1149" s="7">
        <f>IFERROR(IF(VLOOKUP($B1149, '[2]Official Price List'!$B$1:$N$1800, 10, FALSE)=0, "", VLOOKUP($B1149, '[2]Official Price List'!$B$1:$N$1800, 10, FALSE)), "")</f>
        <v>100</v>
      </c>
      <c r="H1149" s="8" t="str">
        <f>IFERROR(VLOOKUP($B1149, '[2]Official Price List'!$B$1:$N$1800, 11, FALSE), "")</f>
        <v>671436000874</v>
      </c>
      <c r="I1149" s="8">
        <f>IFERROR(VLOOKUP($B1149, '[2]Official Price List'!$B$1:$N$1800, 12, FALSE), "")</f>
        <v>0</v>
      </c>
    </row>
    <row r="1150" spans="1:9" x14ac:dyDescent="0.25">
      <c r="A1150" s="5"/>
      <c r="B1150" s="1" t="str">
        <f>IF('[2]Official Price List'!B1146="", "", '[2]Official Price List'!B1146)</f>
        <v>P-06302-LL</v>
      </c>
      <c r="C1150" s="1" t="str">
        <f>IF('[2]Official Price List'!C1146="", "", '[2]Official Price List'!C1146)</f>
        <v>SPECIALTY PRODUCTS</v>
      </c>
      <c r="D1150" s="1" t="str">
        <f>IF('[2]Official Price List'!G1146="", "", '[2]Official Price List'!G1146)</f>
        <v>VALVE, ANGLE, LONG 1/2 " CRIMP PEX X 1/4" OD COMP,PLATED,IMOB,____LOW</v>
      </c>
      <c r="E1150" s="6">
        <f>IFERROR(VLOOKUP($B1150, '[2]Official Price List'!$B$1:$F$1800, IF(LEFT($A$1, 4)="West", 3, IF(LEFT($A$1,4)="East", 4, 5)), FALSE), "")</f>
        <v>19.441016987427375</v>
      </c>
      <c r="F1150" s="7" t="str">
        <f>IFERROR(VLOOKUP($B1150, '[2]Official Price List'!$B$1:$N$1800, 9, FALSE), "")</f>
        <v>EA</v>
      </c>
      <c r="G1150" s="7" t="str">
        <f>IFERROR(IF(VLOOKUP($B1150, '[2]Official Price List'!$B$1:$N$1800, 10, FALSE)=0, "", VLOOKUP($B1150, '[2]Official Price List'!$B$1:$N$1800, 10, FALSE)), "")</f>
        <v/>
      </c>
      <c r="H1150" s="8">
        <f>IFERROR(VLOOKUP($B1150, '[2]Official Price List'!$B$1:$N$1800, 11, FALSE), "")</f>
        <v>0</v>
      </c>
      <c r="I1150" s="8">
        <f>IFERROR(VLOOKUP($B1150, '[2]Official Price List'!$B$1:$N$1800, 12, FALSE), "")</f>
        <v>0</v>
      </c>
    </row>
    <row r="1151" spans="1:9" x14ac:dyDescent="0.25">
      <c r="A1151" s="5"/>
      <c r="B1151" s="1" t="str">
        <f>IF('[2]Official Price List'!B1147="", "", '[2]Official Price List'!B1147)</f>
        <v>P-06306</v>
      </c>
      <c r="C1151" s="1" t="str">
        <f>IF('[2]Official Price List'!C1147="", "", '[2]Official Price List'!C1147)</f>
        <v>SPECIALTY PRODUCTS</v>
      </c>
      <c r="D1151" s="1" t="str">
        <f>IF('[2]Official Price List'!G1147="", "", '[2]Official Price List'!G1147)</f>
        <v>VALVE, ANGLE 5/8" OD COM 3/4 " MALE HOSE THREAD UNFINISHED, BLUE HANDLE</v>
      </c>
      <c r="E1151" s="6">
        <f>IFERROR(VLOOKUP($B1151, '[2]Official Price List'!$B$1:$F$1800, IF(LEFT($A$1, 4)="West", 3, IF(LEFT($A$1,4)="East", 4, 5)), FALSE), "")</f>
        <v>20.068703851061734</v>
      </c>
      <c r="F1151" s="7" t="str">
        <f>IFERROR(VLOOKUP($B1151, '[2]Official Price List'!$B$1:$N$1800, 9, FALSE), "")</f>
        <v>EA</v>
      </c>
      <c r="G1151" s="7">
        <f>IFERROR(IF(VLOOKUP($B1151, '[2]Official Price List'!$B$1:$N$1800, 10, FALSE)=0, "", VLOOKUP($B1151, '[2]Official Price List'!$B$1:$N$1800, 10, FALSE)), "")</f>
        <v>144</v>
      </c>
      <c r="H1151" s="8" t="str">
        <f>IFERROR(VLOOKUP($B1151, '[2]Official Price List'!$B$1:$N$1800, 11, FALSE), "")</f>
        <v>671436008320</v>
      </c>
      <c r="I1151" s="8" t="str">
        <f>IFERROR(VLOOKUP($B1151, '[2]Official Price List'!$B$1:$N$1800, 12, FALSE), "")</f>
        <v>10671436008327</v>
      </c>
    </row>
    <row r="1152" spans="1:9" x14ac:dyDescent="0.25">
      <c r="A1152" s="5"/>
      <c r="B1152" s="1" t="str">
        <f>IF('[2]Official Price List'!B1148="", "", '[2]Official Price List'!B1148)</f>
        <v>P-06307</v>
      </c>
      <c r="C1152" s="1" t="str">
        <f>IF('[2]Official Price List'!C1148="", "", '[2]Official Price List'!C1148)</f>
        <v>SPECIALTY PRODUCTS</v>
      </c>
      <c r="D1152" s="1" t="str">
        <f>IF('[2]Official Price List'!G1148="", "", '[2]Official Price List'!G1148)</f>
        <v>VALVE, ANGLE 5/8" OD COM 3/4" MALE HOSE, UNFINISHED,RED HANDLE</v>
      </c>
      <c r="E1152" s="6">
        <f>IFERROR(VLOOKUP($B1152, '[2]Official Price List'!$B$1:$F$1800, IF(LEFT($A$1, 4)="West", 3, IF(LEFT($A$1,4)="East", 4, 5)), FALSE), "")</f>
        <v>20.065504631573283</v>
      </c>
      <c r="F1152" s="7" t="str">
        <f>IFERROR(VLOOKUP($B1152, '[2]Official Price List'!$B$1:$N$1800, 9, FALSE), "")</f>
        <v>EA</v>
      </c>
      <c r="G1152" s="7">
        <f>IFERROR(IF(VLOOKUP($B1152, '[2]Official Price List'!$B$1:$N$1800, 10, FALSE)=0, "", VLOOKUP($B1152, '[2]Official Price List'!$B$1:$N$1800, 10, FALSE)), "")</f>
        <v>144</v>
      </c>
      <c r="H1152" s="8" t="str">
        <f>IFERROR(VLOOKUP($B1152, '[2]Official Price List'!$B$1:$N$1800, 11, FALSE), "")</f>
        <v>671436008337</v>
      </c>
      <c r="I1152" s="8" t="str">
        <f>IFERROR(VLOOKUP($B1152, '[2]Official Price List'!$B$1:$N$1800, 12, FALSE), "")</f>
        <v>10671436008334</v>
      </c>
    </row>
    <row r="1153" spans="1:9" x14ac:dyDescent="0.25">
      <c r="A1153" s="5"/>
      <c r="B1153" s="1" t="str">
        <f>IF('[2]Official Price List'!B1149="", "", '[2]Official Price List'!B1149)</f>
        <v>P-06316</v>
      </c>
      <c r="C1153" s="1" t="str">
        <f>IF('[2]Official Price List'!C1149="", "", '[2]Official Price List'!C1149)</f>
        <v>SPECIALTY PRODUCTS</v>
      </c>
      <c r="D1153" s="1" t="str">
        <f>IF('[2]Official Price List'!G1149="", "", '[2]Official Price List'!G1149)</f>
        <v>VALVE, 1/4 TURN BALL, 1/2" CRIMP PEX X 3/4" MGHT, BLUE HANDLE, WMOB, SIMPLEX</v>
      </c>
      <c r="E1153" s="6">
        <f>IFERROR(VLOOKUP($B1153, '[2]Official Price List'!$B$1:$F$1800, IF(LEFT($A$1, 4)="West", 3, IF(LEFT($A$1,4)="East", 4, 5)), FALSE), "")</f>
        <v>15.600000000000001</v>
      </c>
      <c r="F1153" s="7" t="str">
        <f>IFERROR(VLOOKUP($B1153, '[2]Official Price List'!$B$1:$N$1800, 9, FALSE), "")</f>
        <v>EA</v>
      </c>
      <c r="G1153" s="7" t="str">
        <f>IFERROR(IF(VLOOKUP($B1153, '[2]Official Price List'!$B$1:$N$1800, 10, FALSE)=0, "", VLOOKUP($B1153, '[2]Official Price List'!$B$1:$N$1800, 10, FALSE)), "")</f>
        <v/>
      </c>
      <c r="H1153" s="8">
        <f>IFERROR(VLOOKUP($B1153, '[2]Official Price List'!$B$1:$N$1800, 11, FALSE), "")</f>
        <v>0</v>
      </c>
      <c r="I1153" s="8">
        <f>IFERROR(VLOOKUP($B1153, '[2]Official Price List'!$B$1:$N$1800, 12, FALSE), "")</f>
        <v>0</v>
      </c>
    </row>
    <row r="1154" spans="1:9" x14ac:dyDescent="0.25">
      <c r="A1154" s="5"/>
      <c r="B1154" s="1" t="str">
        <f>IF('[2]Official Price List'!B1150="", "", '[2]Official Price List'!B1150)</f>
        <v>P-06317</v>
      </c>
      <c r="C1154" s="1" t="str">
        <f>IF('[2]Official Price List'!C1150="", "", '[2]Official Price List'!C1150)</f>
        <v>SPECIALTY PRODUCTS</v>
      </c>
      <c r="D1154" s="1" t="str">
        <f>IF('[2]Official Price List'!G1150="", "", '[2]Official Price List'!G1150)</f>
        <v>VALVE, 1/4 TURN BALL, 1/2" CRIMP PEX X 3/4" MGHT, RED HANDLE, WMOB, FOR SIMPLEX</v>
      </c>
      <c r="E1154" s="6">
        <f>IFERROR(VLOOKUP($B1154, '[2]Official Price List'!$B$1:$F$1800, IF(LEFT($A$1, 4)="West", 3, IF(LEFT($A$1,4)="East", 4, 5)), FALSE), "")</f>
        <v>15.600000000000001</v>
      </c>
      <c r="F1154" s="7" t="str">
        <f>IFERROR(VLOOKUP($B1154, '[2]Official Price List'!$B$1:$N$1800, 9, FALSE), "")</f>
        <v>EA</v>
      </c>
      <c r="G1154" s="7" t="str">
        <f>IFERROR(IF(VLOOKUP($B1154, '[2]Official Price List'!$B$1:$N$1800, 10, FALSE)=0, "", VLOOKUP($B1154, '[2]Official Price List'!$B$1:$N$1800, 10, FALSE)), "")</f>
        <v/>
      </c>
      <c r="H1154" s="8">
        <f>IFERROR(VLOOKUP($B1154, '[2]Official Price List'!$B$1:$N$1800, 11, FALSE), "")</f>
        <v>0</v>
      </c>
      <c r="I1154" s="8">
        <f>IFERROR(VLOOKUP($B1154, '[2]Official Price List'!$B$1:$N$1800, 12, FALSE), "")</f>
        <v>0</v>
      </c>
    </row>
    <row r="1155" spans="1:9" x14ac:dyDescent="0.25">
      <c r="A1155" s="5"/>
      <c r="B1155" s="1" t="str">
        <f>IF('[2]Official Price List'!B1151="", "", '[2]Official Price List'!B1151)</f>
        <v>P-06318</v>
      </c>
      <c r="C1155" s="1" t="str">
        <f>IF('[2]Official Price List'!C1151="", "", '[2]Official Price List'!C1151)</f>
        <v>SPECIALTY PRODUCTS</v>
      </c>
      <c r="D1155" s="1" t="str">
        <f>IF('[2]Official Price List'!G1151="", "", '[2]Official Price List'!G1151)</f>
        <v>VALVE, 1/4 TURN BALL, 1/2" CPVC X 3/4" MGHT, BLUE HANDLE, WMOB, FOR SIMPLEX</v>
      </c>
      <c r="E1155" s="6">
        <f>IFERROR(VLOOKUP($B1155, '[2]Official Price List'!$B$1:$F$1800, IF(LEFT($A$1, 4)="West", 3, IF(LEFT($A$1,4)="East", 4, 5)), FALSE), "")</f>
        <v>16.25</v>
      </c>
      <c r="F1155" s="7" t="str">
        <f>IFERROR(VLOOKUP($B1155, '[2]Official Price List'!$B$1:$N$1800, 9, FALSE), "")</f>
        <v>EA</v>
      </c>
      <c r="G1155" s="7" t="str">
        <f>IFERROR(IF(VLOOKUP($B1155, '[2]Official Price List'!$B$1:$N$1800, 10, FALSE)=0, "", VLOOKUP($B1155, '[2]Official Price List'!$B$1:$N$1800, 10, FALSE)), "")</f>
        <v/>
      </c>
      <c r="H1155" s="8">
        <f>IFERROR(VLOOKUP($B1155, '[2]Official Price List'!$B$1:$N$1800, 11, FALSE), "")</f>
        <v>0</v>
      </c>
      <c r="I1155" s="8">
        <f>IFERROR(VLOOKUP($B1155, '[2]Official Price List'!$B$1:$N$1800, 12, FALSE), "")</f>
        <v>0</v>
      </c>
    </row>
    <row r="1156" spans="1:9" x14ac:dyDescent="0.25">
      <c r="A1156" s="5"/>
      <c r="B1156" s="1" t="str">
        <f>IF('[2]Official Price List'!B1152="", "", '[2]Official Price List'!B1152)</f>
        <v>P-06319</v>
      </c>
      <c r="C1156" s="1" t="str">
        <f>IF('[2]Official Price List'!C1152="", "", '[2]Official Price List'!C1152)</f>
        <v>SPECIALTY PRODUCTS</v>
      </c>
      <c r="D1156" s="1" t="str">
        <f>IF('[2]Official Price List'!G1152="", "", '[2]Official Price List'!G1152)</f>
        <v>VALVE, 1/4 TURN BALL, 1/2" CPVC X 3/4" MGHT, RED HANDLE, WMOB, FOR SIMPLEX</v>
      </c>
      <c r="E1156" s="6">
        <f>IFERROR(VLOOKUP($B1156, '[2]Official Price List'!$B$1:$F$1800, IF(LEFT($A$1, 4)="West", 3, IF(LEFT($A$1,4)="East", 4, 5)), FALSE), "")</f>
        <v>16.25</v>
      </c>
      <c r="F1156" s="7" t="str">
        <f>IFERROR(VLOOKUP($B1156, '[2]Official Price List'!$B$1:$N$1800, 9, FALSE), "")</f>
        <v>EA</v>
      </c>
      <c r="G1156" s="7" t="str">
        <f>IFERROR(IF(VLOOKUP($B1156, '[2]Official Price List'!$B$1:$N$1800, 10, FALSE)=0, "", VLOOKUP($B1156, '[2]Official Price List'!$B$1:$N$1800, 10, FALSE)), "")</f>
        <v/>
      </c>
      <c r="H1156" s="8">
        <f>IFERROR(VLOOKUP($B1156, '[2]Official Price List'!$B$1:$N$1800, 11, FALSE), "")</f>
        <v>0</v>
      </c>
      <c r="I1156" s="8">
        <f>IFERROR(VLOOKUP($B1156, '[2]Official Price List'!$B$1:$N$1800, 12, FALSE), "")</f>
        <v>0</v>
      </c>
    </row>
    <row r="1157" spans="1:9" x14ac:dyDescent="0.25">
      <c r="A1157" s="5"/>
      <c r="B1157" s="1" t="str">
        <f>IF('[2]Official Price List'!B1153="", "", '[2]Official Price List'!B1153)</f>
        <v>P-06320</v>
      </c>
      <c r="C1157" s="1" t="str">
        <f>IF('[2]Official Price List'!C1153="", "", '[2]Official Price List'!C1153)</f>
        <v>SPECIALTY PRODUCTS</v>
      </c>
      <c r="D1157" s="1" t="str">
        <f>IF('[2]Official Price List'!G1153="", "", '[2]Official Price List'!G1153)</f>
        <v>VALVE, ANGLE 5/8" OD COM 3/4" MALE HOSE THREAD, NICKEL PLATED,WMOB</v>
      </c>
      <c r="E1157" s="6">
        <f>IFERROR(VLOOKUP($B1157, '[2]Official Price List'!$B$1:$F$1800, IF(LEFT($A$1, 4)="West", 3, IF(LEFT($A$1,4)="East", 4, 5)), FALSE), "")</f>
        <v>15.59294788494568</v>
      </c>
      <c r="F1157" s="7" t="str">
        <f>IFERROR(VLOOKUP($B1157, '[2]Official Price List'!$B$1:$N$1800, 9, FALSE), "")</f>
        <v>EA</v>
      </c>
      <c r="G1157" s="7">
        <f>IFERROR(IF(VLOOKUP($B1157, '[2]Official Price List'!$B$1:$N$1800, 10, FALSE)=0, "", VLOOKUP($B1157, '[2]Official Price List'!$B$1:$N$1800, 10, FALSE)), "")</f>
        <v>144</v>
      </c>
      <c r="H1157" s="8" t="str">
        <f>IFERROR(VLOOKUP($B1157, '[2]Official Price List'!$B$1:$N$1800, 11, FALSE), "")</f>
        <v>671436008382</v>
      </c>
      <c r="I1157" s="8">
        <f>IFERROR(VLOOKUP($B1157, '[2]Official Price List'!$B$1:$N$1800, 12, FALSE), "")</f>
        <v>0</v>
      </c>
    </row>
    <row r="1158" spans="1:9" x14ac:dyDescent="0.25">
      <c r="A1158" s="5"/>
      <c r="B1158" s="1" t="str">
        <f>IF('[2]Official Price List'!B1154="", "", '[2]Official Price List'!B1154)</f>
        <v>P-06333-WB</v>
      </c>
      <c r="C1158" s="1" t="str">
        <f>IF('[2]Official Price List'!C1154="", "", '[2]Official Price List'!C1154)</f>
        <v>SPECIALTY PRODUCTS</v>
      </c>
      <c r="D1158" s="1" t="str">
        <f>IF('[2]Official Price List'!G1154="", "", '[2]Official Price List'!G1154)</f>
        <v>VALVE, W/ARRESTER 1/2" WIRSBO PEX X 3/4"MAL LEFT BLUE HANDLE</v>
      </c>
      <c r="E1158" s="6">
        <f>IFERROR(VLOOKUP($B1158, '[2]Official Price List'!$B$1:$F$1800, IF(LEFT($A$1, 4)="West", 3, IF(LEFT($A$1,4)="East", 4, 5)), FALSE), "")</f>
        <v>33.169507656274199</v>
      </c>
      <c r="F1158" s="7" t="str">
        <f>IFERROR(VLOOKUP($B1158, '[2]Official Price List'!$B$1:$N$1800, 9, FALSE), "")</f>
        <v>EA</v>
      </c>
      <c r="G1158" s="7">
        <f>IFERROR(IF(VLOOKUP($B1158, '[2]Official Price List'!$B$1:$N$1800, 10, FALSE)=0, "", VLOOKUP($B1158, '[2]Official Price List'!$B$1:$N$1800, 10, FALSE)), "")</f>
        <v>48</v>
      </c>
      <c r="H1158" s="8" t="str">
        <f>IFERROR(VLOOKUP($B1158, '[2]Official Price List'!$B$1:$N$1800, 11, FALSE), "")</f>
        <v>671436217333</v>
      </c>
      <c r="I1158" s="8">
        <f>IFERROR(VLOOKUP($B1158, '[2]Official Price List'!$B$1:$N$1800, 12, FALSE), "")</f>
        <v>0</v>
      </c>
    </row>
    <row r="1159" spans="1:9" x14ac:dyDescent="0.25">
      <c r="A1159" s="5"/>
      <c r="B1159" s="1" t="str">
        <f>IF('[2]Official Price List'!B1155="", "", '[2]Official Price List'!B1155)</f>
        <v>P-06334-WB</v>
      </c>
      <c r="C1159" s="1" t="str">
        <f>IF('[2]Official Price List'!C1155="", "", '[2]Official Price List'!C1155)</f>
        <v>SPECIALTY PRODUCTS</v>
      </c>
      <c r="D1159" s="1" t="str">
        <f>IF('[2]Official Price List'!G1155="", "", '[2]Official Price List'!G1155)</f>
        <v>VALVE, W/ARRESTER 1/2" WIRSBO PEX X 3/4" RIGHT RED HANDLE</v>
      </c>
      <c r="E1159" s="6">
        <f>IFERROR(VLOOKUP($B1159, '[2]Official Price List'!$B$1:$F$1800, IF(LEFT($A$1, 4)="West", 3, IF(LEFT($A$1,4)="East", 4, 5)), FALSE), "")</f>
        <v>33.169507656274199</v>
      </c>
      <c r="F1159" s="7" t="str">
        <f>IFERROR(VLOOKUP($B1159, '[2]Official Price List'!$B$1:$N$1800, 9, FALSE), "")</f>
        <v>EA</v>
      </c>
      <c r="G1159" s="7">
        <f>IFERROR(IF(VLOOKUP($B1159, '[2]Official Price List'!$B$1:$N$1800, 10, FALSE)=0, "", VLOOKUP($B1159, '[2]Official Price List'!$B$1:$N$1800, 10, FALSE)), "")</f>
        <v>48</v>
      </c>
      <c r="H1159" s="8">
        <f>IFERROR(VLOOKUP($B1159, '[2]Official Price List'!$B$1:$N$1800, 11, FALSE), "")</f>
        <v>671436217340</v>
      </c>
      <c r="I1159" s="8">
        <f>IFERROR(VLOOKUP($B1159, '[2]Official Price List'!$B$1:$N$1800, 12, FALSE), "")</f>
        <v>0</v>
      </c>
    </row>
    <row r="1160" spans="1:9" x14ac:dyDescent="0.25">
      <c r="A1160" s="5"/>
      <c r="B1160" s="1" t="str">
        <f>IF('[2]Official Price List'!B1156="", "", '[2]Official Price List'!B1156)</f>
        <v>P-06337</v>
      </c>
      <c r="C1160" s="1" t="str">
        <f>IF('[2]Official Price List'!C1156="", "", '[2]Official Price List'!C1156)</f>
        <v>SPECIALTY PRODUCTS</v>
      </c>
      <c r="D1160" s="1" t="str">
        <f>IF('[2]Official Price List'!G1156="", "", '[2]Official Price List'!G1156)</f>
        <v>HA,1/4 TURN BALL VALVE, VIEGA X 3/4" MALE HT</v>
      </c>
      <c r="E1160" s="6">
        <f>IFERROR(VLOOKUP($B1160, '[2]Official Price List'!$B$1:$F$1800, IF(LEFT($A$1, 4)="West", 3, IF(LEFT($A$1,4)="East", 4, 5)), FALSE), "")</f>
        <v>28.080000000000002</v>
      </c>
      <c r="F1160" s="7" t="str">
        <f>IFERROR(VLOOKUP($B1160, '[2]Official Price List'!$B$1:$N$1800, 9, FALSE), "")</f>
        <v>EA</v>
      </c>
      <c r="G1160" s="7">
        <f>IFERROR(IF(VLOOKUP($B1160, '[2]Official Price List'!$B$1:$N$1800, 10, FALSE)=0, "", VLOOKUP($B1160, '[2]Official Price List'!$B$1:$N$1800, 10, FALSE)), "")</f>
        <v>100</v>
      </c>
      <c r="H1160" s="8">
        <f>IFERROR(VLOOKUP($B1160, '[2]Official Price List'!$B$1:$N$1800, 11, FALSE), "")</f>
        <v>671436017971</v>
      </c>
      <c r="I1160" s="8">
        <f>IFERROR(VLOOKUP($B1160, '[2]Official Price List'!$B$1:$N$1800, 12, FALSE), "")</f>
        <v>0</v>
      </c>
    </row>
    <row r="1161" spans="1:9" x14ac:dyDescent="0.25">
      <c r="A1161" s="5"/>
      <c r="B1161" s="1" t="str">
        <f>IF('[2]Official Price List'!B1157="", "", '[2]Official Price List'!B1157)</f>
        <v>P-06338</v>
      </c>
      <c r="C1161" s="1" t="str">
        <f>IF('[2]Official Price List'!C1157="", "", '[2]Official Price List'!C1157)</f>
        <v>SPECIALTY PRODUCTS</v>
      </c>
      <c r="D1161" s="1" t="str">
        <f>IF('[2]Official Price List'!G1157="", "", '[2]Official Price List'!G1157)</f>
        <v>HA, 1/4 TURN BALL VALVE, VIEGA X 3/4" MALE HOSE THREAD, RED HANDLE</v>
      </c>
      <c r="E1161" s="6">
        <f>IFERROR(VLOOKUP($B1161, '[2]Official Price List'!$B$1:$F$1800, IF(LEFT($A$1, 4)="West", 3, IF(LEFT($A$1,4)="East", 4, 5)), FALSE), "")</f>
        <v>28.080000000000002</v>
      </c>
      <c r="F1161" s="7" t="str">
        <f>IFERROR(VLOOKUP($B1161, '[2]Official Price List'!$B$1:$N$1800, 9, FALSE), "")</f>
        <v>EA</v>
      </c>
      <c r="G1161" s="7">
        <f>IFERROR(IF(VLOOKUP($B1161, '[2]Official Price List'!$B$1:$N$1800, 10, FALSE)=0, "", VLOOKUP($B1161, '[2]Official Price List'!$B$1:$N$1800, 10, FALSE)), "")</f>
        <v>100</v>
      </c>
      <c r="H1161" s="8">
        <f>IFERROR(VLOOKUP($B1161, '[2]Official Price List'!$B$1:$N$1800, 11, FALSE), "")</f>
        <v>0</v>
      </c>
      <c r="I1161" s="8">
        <f>IFERROR(VLOOKUP($B1161, '[2]Official Price List'!$B$1:$N$1800, 12, FALSE), "")</f>
        <v>0</v>
      </c>
    </row>
    <row r="1162" spans="1:9" x14ac:dyDescent="0.25">
      <c r="A1162" s="5"/>
      <c r="B1162" s="1" t="str">
        <f>IF('[2]Official Price List'!B1158="", "", '[2]Official Price List'!B1158)</f>
        <v>P-06379</v>
      </c>
      <c r="C1162" s="1" t="str">
        <f>IF('[2]Official Price List'!C1158="", "", '[2]Official Price List'!C1158)</f>
        <v>SPECIALTY PRODUCTS</v>
      </c>
      <c r="D1162" s="1" t="str">
        <f>IF('[2]Official Price List'!G1158="", "", '[2]Official Price List'!G1158)</f>
        <v xml:space="preserve">HAMMER ARRESTER, 1/2" CRIMP PEX </v>
      </c>
      <c r="E1162" s="6">
        <f>IFERROR(VLOOKUP($B1162, '[2]Official Price List'!$B$1:$F$1800, IF(LEFT($A$1, 4)="West", 3, IF(LEFT($A$1,4)="East", 4, 5)), FALSE), "")</f>
        <v>12.913326399999999</v>
      </c>
      <c r="F1162" s="7" t="str">
        <f>IFERROR(VLOOKUP($B1162, '[2]Official Price List'!$B$1:$N$1800, 9, FALSE), "")</f>
        <v>EA</v>
      </c>
      <c r="G1162" s="7" t="str">
        <f>IFERROR(IF(VLOOKUP($B1162, '[2]Official Price List'!$B$1:$N$1800, 10, FALSE)=0, "", VLOOKUP($B1162, '[2]Official Price List'!$B$1:$N$1800, 10, FALSE)), "")</f>
        <v/>
      </c>
      <c r="H1162" s="8" t="str">
        <f>IFERROR(VLOOKUP($B1162, '[2]Official Price List'!$B$1:$N$1800, 11, FALSE), "")</f>
        <v>00671436227516</v>
      </c>
      <c r="I1162" s="8">
        <f>IFERROR(VLOOKUP($B1162, '[2]Official Price List'!$B$1:$N$1800, 12, FALSE), "")</f>
        <v>0</v>
      </c>
    </row>
    <row r="1163" spans="1:9" x14ac:dyDescent="0.25">
      <c r="A1163" s="5"/>
      <c r="B1163" s="1" t="str">
        <f>IF('[2]Official Price List'!B1159="", "", '[2]Official Price List'!B1159)</f>
        <v>P-06389</v>
      </c>
      <c r="C1163" s="1" t="str">
        <f>IF('[2]Official Price List'!C1159="", "", '[2]Official Price List'!C1159)</f>
        <v>SPECIALTY PRODUCTS</v>
      </c>
      <c r="D1163" s="1" t="str">
        <f>IF('[2]Official Price List'!G1159="", "", '[2]Official Price List'!G1159)</f>
        <v xml:space="preserve">HAMMER ARRESTER, AA 1/2" MIP </v>
      </c>
      <c r="E1163" s="6">
        <f>IFERROR(VLOOKUP($B1163, '[2]Official Price List'!$B$1:$F$1800, IF(LEFT($A$1, 4)="West", 3, IF(LEFT($A$1,4)="East", 4, 5)), FALSE), "")</f>
        <v>16.587500799999997</v>
      </c>
      <c r="F1163" s="7" t="str">
        <f>IFERROR(VLOOKUP($B1163, '[2]Official Price List'!$B$1:$N$1800, 9, FALSE), "")</f>
        <v>EA</v>
      </c>
      <c r="G1163" s="7">
        <f>IFERROR(IF(VLOOKUP($B1163, '[2]Official Price List'!$B$1:$N$1800, 10, FALSE)=0, "", VLOOKUP($B1163, '[2]Official Price List'!$B$1:$N$1800, 10, FALSE)), "")</f>
        <v>50</v>
      </c>
      <c r="H1163" s="8" t="str">
        <f>IFERROR(VLOOKUP($B1163, '[2]Official Price List'!$B$1:$N$1800, 11, FALSE), "")</f>
        <v>00671436215025</v>
      </c>
      <c r="I1163" s="8">
        <f>IFERROR(VLOOKUP($B1163, '[2]Official Price List'!$B$1:$N$1800, 12, FALSE), "")</f>
        <v>0</v>
      </c>
    </row>
    <row r="1164" spans="1:9" x14ac:dyDescent="0.25">
      <c r="A1164" s="5"/>
      <c r="B1164" s="1" t="str">
        <f>IF('[2]Official Price List'!B1160="", "", '[2]Official Price List'!B1160)</f>
        <v>P-06390</v>
      </c>
      <c r="C1164" s="1" t="str">
        <f>IF('[2]Official Price List'!C1160="", "", '[2]Official Price List'!C1160)</f>
        <v>SPECIALTY PRODUCTS</v>
      </c>
      <c r="D1164" s="1" t="str">
        <f>IF('[2]Official Price List'!G1160="", "", '[2]Official Price List'!G1160)</f>
        <v xml:space="preserve">HAMMER ARRESTER, AA 1/2" CPVC </v>
      </c>
      <c r="E1164" s="6">
        <f>IFERROR(VLOOKUP($B1164, '[2]Official Price List'!$B$1:$F$1800, IF(LEFT($A$1, 4)="West", 3, IF(LEFT($A$1,4)="East", 4, 5)), FALSE), "")</f>
        <v>14.234739999999999</v>
      </c>
      <c r="F1164" s="7" t="str">
        <f>IFERROR(VLOOKUP($B1164, '[2]Official Price List'!$B$1:$N$1800, 9, FALSE), "")</f>
        <v>EA</v>
      </c>
      <c r="G1164" s="7">
        <f>IFERROR(IF(VLOOKUP($B1164, '[2]Official Price List'!$B$1:$N$1800, 10, FALSE)=0, "", VLOOKUP($B1164, '[2]Official Price List'!$B$1:$N$1800, 10, FALSE)), "")</f>
        <v>50</v>
      </c>
      <c r="H1164" s="8" t="str">
        <f>IFERROR(VLOOKUP($B1164, '[2]Official Price List'!$B$1:$N$1800, 11, FALSE), "")</f>
        <v>00671436215032</v>
      </c>
      <c r="I1164" s="8">
        <f>IFERROR(VLOOKUP($B1164, '[2]Official Price List'!$B$1:$N$1800, 12, FALSE), "")</f>
        <v>0</v>
      </c>
    </row>
    <row r="1165" spans="1:9" x14ac:dyDescent="0.25">
      <c r="A1165" s="5"/>
      <c r="B1165" s="1" t="str">
        <f>IF('[2]Official Price List'!B1161="", "", '[2]Official Price List'!B1161)</f>
        <v>P-06391</v>
      </c>
      <c r="C1165" s="1" t="str">
        <f>IF('[2]Official Price List'!C1161="", "", '[2]Official Price List'!C1161)</f>
        <v>SPECIALTY PRODUCTS</v>
      </c>
      <c r="D1165" s="1" t="str">
        <f>IF('[2]Official Price List'!G1161="", "", '[2]Official Price List'!G1161)</f>
        <v xml:space="preserve">HAMMER ARRESTER, AA 1/2" MALE SWEAT </v>
      </c>
      <c r="E1165" s="6">
        <f>IFERROR(VLOOKUP($B1165, '[2]Official Price List'!$B$1:$F$1800, IF(LEFT($A$1, 4)="West", 3, IF(LEFT($A$1,4)="East", 4, 5)), FALSE), "")</f>
        <v>13.042244799999999</v>
      </c>
      <c r="F1165" s="7" t="str">
        <f>IFERROR(VLOOKUP($B1165, '[2]Official Price List'!$B$1:$N$1800, 9, FALSE), "")</f>
        <v>EA</v>
      </c>
      <c r="G1165" s="7">
        <f>IFERROR(IF(VLOOKUP($B1165, '[2]Official Price List'!$B$1:$N$1800, 10, FALSE)=0, "", VLOOKUP($B1165, '[2]Official Price List'!$B$1:$N$1800, 10, FALSE)), "")</f>
        <v>50</v>
      </c>
      <c r="H1165" s="8" t="str">
        <f>IFERROR(VLOOKUP($B1165, '[2]Official Price List'!$B$1:$N$1800, 11, FALSE), "")</f>
        <v>00671436215049</v>
      </c>
      <c r="I1165" s="8">
        <f>IFERROR(VLOOKUP($B1165, '[2]Official Price List'!$B$1:$N$1800, 12, FALSE), "")</f>
        <v>0</v>
      </c>
    </row>
    <row r="1166" spans="1:9" x14ac:dyDescent="0.25">
      <c r="A1166" s="5"/>
      <c r="B1166" s="1" t="str">
        <f>IF('[2]Official Price List'!B1162="", "", '[2]Official Price List'!B1162)</f>
        <v>P-06392</v>
      </c>
      <c r="C1166" s="1" t="str">
        <f>IF('[2]Official Price List'!C1162="", "", '[2]Official Price List'!C1162)</f>
        <v>SPECIALTY PRODUCTS</v>
      </c>
      <c r="D1166" s="1" t="str">
        <f>IF('[2]Official Price List'!G1162="", "", '[2]Official Price List'!G1162)</f>
        <v xml:space="preserve">HAMMER ARRESTER, AA 3/4" MALE SWEAT </v>
      </c>
      <c r="E1166" s="6">
        <f>IFERROR(VLOOKUP($B1166, '[2]Official Price List'!$B$1:$F$1800, IF(LEFT($A$1, 4)="West", 3, IF(LEFT($A$1,4)="East", 4, 5)), FALSE), "")</f>
        <v>13.439743200000001</v>
      </c>
      <c r="F1166" s="7" t="str">
        <f>IFERROR(VLOOKUP($B1166, '[2]Official Price List'!$B$1:$N$1800, 9, FALSE), "")</f>
        <v>EA</v>
      </c>
      <c r="G1166" s="7">
        <f>IFERROR(IF(VLOOKUP($B1166, '[2]Official Price List'!$B$1:$N$1800, 10, FALSE)=0, "", VLOOKUP($B1166, '[2]Official Price List'!$B$1:$N$1800, 10, FALSE)), "")</f>
        <v>50</v>
      </c>
      <c r="H1166" s="8" t="str">
        <f>IFERROR(VLOOKUP($B1166, '[2]Official Price List'!$B$1:$N$1800, 11, FALSE), "")</f>
        <v>00671436215124</v>
      </c>
      <c r="I1166" s="8">
        <f>IFERROR(VLOOKUP($B1166, '[2]Official Price List'!$B$1:$N$1800, 12, FALSE), "")</f>
        <v>0</v>
      </c>
    </row>
    <row r="1167" spans="1:9" x14ac:dyDescent="0.25">
      <c r="A1167" s="5"/>
      <c r="B1167" s="1" t="str">
        <f>IF('[2]Official Price List'!B1163="", "", '[2]Official Price List'!B1163)</f>
        <v>P-06393</v>
      </c>
      <c r="C1167" s="1" t="str">
        <f>IF('[2]Official Price List'!C1163="", "", '[2]Official Price List'!C1163)</f>
        <v>SPECIALTY PRODUCTS</v>
      </c>
      <c r="D1167" s="1" t="str">
        <f>IF('[2]Official Price List'!G1163="", "", '[2]Official Price List'!G1163)</f>
        <v xml:space="preserve">HAMMER ARRESTER, AA 3/8" PEX TEE </v>
      </c>
      <c r="E1167" s="6">
        <f>IFERROR(VLOOKUP($B1167, '[2]Official Price List'!$B$1:$F$1800, IF(LEFT($A$1, 4)="West", 3, IF(LEFT($A$1,4)="East", 4, 5)), FALSE), "")</f>
        <v>13.171163199999999</v>
      </c>
      <c r="F1167" s="7" t="str">
        <f>IFERROR(VLOOKUP($B1167, '[2]Official Price List'!$B$1:$N$1800, 9, FALSE), "")</f>
        <v>EA</v>
      </c>
      <c r="G1167" s="7">
        <f>IFERROR(IF(VLOOKUP($B1167, '[2]Official Price List'!$B$1:$N$1800, 10, FALSE)=0, "", VLOOKUP($B1167, '[2]Official Price List'!$B$1:$N$1800, 10, FALSE)), "")</f>
        <v>50</v>
      </c>
      <c r="H1167" s="8" t="str">
        <f>IFERROR(VLOOKUP($B1167, '[2]Official Price List'!$B$1:$N$1800, 11, FALSE), "")</f>
        <v>00671436215056</v>
      </c>
      <c r="I1167" s="8">
        <f>IFERROR(VLOOKUP($B1167, '[2]Official Price List'!$B$1:$N$1800, 12, FALSE), "")</f>
        <v>0</v>
      </c>
    </row>
    <row r="1168" spans="1:9" x14ac:dyDescent="0.25">
      <c r="A1168" s="5"/>
      <c r="B1168" s="1" t="str">
        <f>IF('[2]Official Price List'!B1164="", "", '[2]Official Price List'!B1164)</f>
        <v>P-06396</v>
      </c>
      <c r="C1168" s="1" t="str">
        <f>IF('[2]Official Price List'!C1164="", "", '[2]Official Price List'!C1164)</f>
        <v>SPECIALTY PRODUCTS</v>
      </c>
      <c r="D1168" s="1" t="str">
        <f>IF('[2]Official Price List'!G1164="", "", '[2]Official Price List'!G1164)</f>
        <v xml:space="preserve">HAMMER ARRESTER, AA 3/8" OD COMP. TEE </v>
      </c>
      <c r="E1168" s="6">
        <f>IFERROR(VLOOKUP($B1168, '[2]Official Price List'!$B$1:$F$1800, IF(LEFT($A$1, 4)="West", 3, IF(LEFT($A$1,4)="East", 4, 5)), FALSE), "")</f>
        <v>16.200745599999998</v>
      </c>
      <c r="F1168" s="7" t="str">
        <f>IFERROR(VLOOKUP($B1168, '[2]Official Price List'!$B$1:$N$1800, 9, FALSE), "")</f>
        <v>EA</v>
      </c>
      <c r="G1168" s="7">
        <f>IFERROR(IF(VLOOKUP($B1168, '[2]Official Price List'!$B$1:$N$1800, 10, FALSE)=0, "", VLOOKUP($B1168, '[2]Official Price List'!$B$1:$N$1800, 10, FALSE)), "")</f>
        <v>50</v>
      </c>
      <c r="H1168" s="8" t="str">
        <f>IFERROR(VLOOKUP($B1168, '[2]Official Price List'!$B$1:$N$1800, 11, FALSE), "")</f>
        <v>00671436215087</v>
      </c>
      <c r="I1168" s="8">
        <f>IFERROR(VLOOKUP($B1168, '[2]Official Price List'!$B$1:$N$1800, 12, FALSE), "")</f>
        <v>0</v>
      </c>
    </row>
    <row r="1169" spans="1:9" x14ac:dyDescent="0.25">
      <c r="A1169" s="5"/>
      <c r="B1169" s="1" t="str">
        <f>IF('[2]Official Price List'!B1165="", "", '[2]Official Price List'!B1165)</f>
        <v>P-06397</v>
      </c>
      <c r="C1169" s="1" t="str">
        <f>IF('[2]Official Price List'!C1165="", "", '[2]Official Price List'!C1165)</f>
        <v>SPECIALTY PRODUCTS</v>
      </c>
      <c r="D1169" s="1" t="str">
        <f>IF('[2]Official Price List'!G1165="", "", '[2]Official Price List'!G1165)</f>
        <v>HAMMER ARRESTER, AA, 5/8" COMP</v>
      </c>
      <c r="E1169" s="6">
        <f>IFERROR(VLOOKUP($B1169, '[2]Official Price List'!$B$1:$F$1800, IF(LEFT($A$1, 4)="West", 3, IF(LEFT($A$1,4)="East", 4, 5)), FALSE), "")</f>
        <v>17.6403344</v>
      </c>
      <c r="F1169" s="7" t="str">
        <f>IFERROR(VLOOKUP($B1169, '[2]Official Price List'!$B$1:$N$1800, 9, FALSE), "")</f>
        <v>EA</v>
      </c>
      <c r="G1169" s="7">
        <f>IFERROR(IF(VLOOKUP($B1169, '[2]Official Price List'!$B$1:$N$1800, 10, FALSE)=0, "", VLOOKUP($B1169, '[2]Official Price List'!$B$1:$N$1800, 10, FALSE)), "")</f>
        <v>50</v>
      </c>
      <c r="H1169" s="8" t="str">
        <f>IFERROR(VLOOKUP($B1169, '[2]Official Price List'!$B$1:$N$1800, 11, FALSE), "")</f>
        <v>00671436215094</v>
      </c>
      <c r="I1169" s="8" t="str">
        <f>IFERROR(VLOOKUP($B1169, '[2]Official Price List'!$B$1:$N$1800, 12, FALSE), "")</f>
        <v>10671436215091</v>
      </c>
    </row>
    <row r="1170" spans="1:9" x14ac:dyDescent="0.25">
      <c r="A1170" s="5"/>
      <c r="B1170" s="1" t="str">
        <f>IF('[2]Official Price List'!B1166="", "", '[2]Official Price List'!B1166)</f>
        <v>P-06399</v>
      </c>
      <c r="C1170" s="1" t="str">
        <f>IF('[2]Official Price List'!C1166="", "", '[2]Official Price List'!C1166)</f>
        <v>SPECIALTY PRODUCTS</v>
      </c>
      <c r="D1170" s="1" t="str">
        <f>IF('[2]Official Price List'!G1166="", "", '[2]Official Price List'!G1166)</f>
        <v xml:space="preserve">HAMMER ARRESTER, AA 3/4" FGHT X 3/4" MGHT, FOR WM </v>
      </c>
      <c r="E1170" s="6">
        <f>IFERROR(VLOOKUP($B1170, '[2]Official Price List'!$B$1:$F$1800, IF(LEFT($A$1, 4)="West", 3, IF(LEFT($A$1,4)="East", 4, 5)), FALSE), "")</f>
        <v>18.0378328</v>
      </c>
      <c r="F1170" s="7" t="str">
        <f>IFERROR(VLOOKUP($B1170, '[2]Official Price List'!$B$1:$N$1800, 9, FALSE), "")</f>
        <v>EA</v>
      </c>
      <c r="G1170" s="7">
        <f>IFERROR(IF(VLOOKUP($B1170, '[2]Official Price List'!$B$1:$N$1800, 10, FALSE)=0, "", VLOOKUP($B1170, '[2]Official Price List'!$B$1:$N$1800, 10, FALSE)), "")</f>
        <v>50</v>
      </c>
      <c r="H1170" s="8" t="str">
        <f>IFERROR(VLOOKUP($B1170, '[2]Official Price List'!$B$1:$N$1800, 11, FALSE), "")</f>
        <v>00671436215117</v>
      </c>
      <c r="I1170" s="8">
        <f>IFERROR(VLOOKUP($B1170, '[2]Official Price List'!$B$1:$N$1800, 12, FALSE), "")</f>
        <v>0</v>
      </c>
    </row>
    <row r="1171" spans="1:9" x14ac:dyDescent="0.25">
      <c r="A1171" s="5"/>
      <c r="B1171" s="1" t="str">
        <f>IF('[2]Official Price List'!B1167="", "", '[2]Official Price List'!B1167)</f>
        <v>P-06400</v>
      </c>
      <c r="C1171" s="1" t="str">
        <f>IF('[2]Official Price List'!C1167="", "", '[2]Official Price List'!C1167)</f>
        <v>SPECIALTY PRODUCTS</v>
      </c>
      <c r="D1171" s="1" t="str">
        <f>IF('[2]Official Price List'!G1167="", "", '[2]Official Price List'!G1167)</f>
        <v>HAMMER ARRESTER AA  3/8"OD F COMP X 3/8"OD COMP</v>
      </c>
      <c r="E1171" s="6">
        <f>IFERROR(VLOOKUP($B1171, '[2]Official Price List'!$B$1:$F$1800, IF(LEFT($A$1, 4)="West", 3, IF(LEFT($A$1,4)="East", 4, 5)), FALSE), "")</f>
        <v>18.1667512</v>
      </c>
      <c r="F1171" s="7" t="str">
        <f>IFERROR(VLOOKUP($B1171, '[2]Official Price List'!$B$1:$N$1800, 9, FALSE), "")</f>
        <v>EA</v>
      </c>
      <c r="G1171" s="7">
        <f>IFERROR(IF(VLOOKUP($B1171, '[2]Official Price List'!$B$1:$N$1800, 10, FALSE)=0, "", VLOOKUP($B1171, '[2]Official Price List'!$B$1:$N$1800, 10, FALSE)), "")</f>
        <v>50</v>
      </c>
      <c r="H1171" s="8" t="str">
        <f>IFERROR(VLOOKUP($B1171, '[2]Official Price List'!$B$1:$N$1800, 11, FALSE), "")</f>
        <v>00671436216367</v>
      </c>
      <c r="I1171" s="8">
        <f>IFERROR(VLOOKUP($B1171, '[2]Official Price List'!$B$1:$N$1800, 12, FALSE), "")</f>
        <v>0</v>
      </c>
    </row>
    <row r="1172" spans="1:9" x14ac:dyDescent="0.25">
      <c r="A1172" s="5"/>
      <c r="B1172" s="1" t="str">
        <f>IF('[2]Official Price List'!B1168="", "", '[2]Official Price List'!B1168)</f>
        <v>P-06401</v>
      </c>
      <c r="C1172" s="1" t="str">
        <f>IF('[2]Official Price List'!C1168="", "", '[2]Official Price List'!C1168)</f>
        <v>SPECIALTY PRODUCTS</v>
      </c>
      <c r="D1172" s="1" t="str">
        <f>IF('[2]Official Price List'!G1168="", "", '[2]Official Price List'!G1168)</f>
        <v>HAMMER ARRESTER, AA 5/8" OD FEM COMP. X 5/8" OD COMP.</v>
      </c>
      <c r="E1172" s="6">
        <f>IFERROR(VLOOKUP($B1172, '[2]Official Price List'!$B$1:$F$1800, IF(LEFT($A$1, 4)="West", 3, IF(LEFT($A$1,4)="East", 4, 5)), FALSE), "")</f>
        <v>18.1667512</v>
      </c>
      <c r="F1172" s="7" t="str">
        <f>IFERROR(VLOOKUP($B1172, '[2]Official Price List'!$B$1:$N$1800, 9, FALSE), "")</f>
        <v>EA</v>
      </c>
      <c r="G1172" s="7">
        <f>IFERROR(IF(VLOOKUP($B1172, '[2]Official Price List'!$B$1:$N$1800, 10, FALSE)=0, "", VLOOKUP($B1172, '[2]Official Price List'!$B$1:$N$1800, 10, FALSE)), "")</f>
        <v>50</v>
      </c>
      <c r="H1172" s="8" t="str">
        <f>IFERROR(VLOOKUP($B1172, '[2]Official Price List'!$B$1:$N$1800, 11, FALSE), "")</f>
        <v>00671436216589</v>
      </c>
      <c r="I1172" s="8">
        <f>IFERROR(VLOOKUP($B1172, '[2]Official Price List'!$B$1:$N$1800, 12, FALSE), "")</f>
        <v>0</v>
      </c>
    </row>
    <row r="1173" spans="1:9" x14ac:dyDescent="0.25">
      <c r="A1173" s="5"/>
      <c r="B1173" s="1" t="str">
        <f>IF('[2]Official Price List'!B1169="", "", '[2]Official Price List'!B1169)</f>
        <v>P-06405</v>
      </c>
      <c r="C1173" s="1" t="str">
        <f>IF('[2]Official Price List'!C1169="", "", '[2]Official Price List'!C1169)</f>
        <v>SPECIALTY PRODUCTS</v>
      </c>
      <c r="D1173" s="1" t="str">
        <f>IF('[2]Official Price List'!G1169="", "", '[2]Official Price List'!G1169)</f>
        <v>HAMMER ARRESTER TEE, 1/2" EXPANSION PEX X 1/2" EXPANSION PEX, LOW LEAD</v>
      </c>
      <c r="E1173" s="6">
        <f>IFERROR(VLOOKUP($B1173, '[2]Official Price List'!$B$1:$F$1800, IF(LEFT($A$1, 4)="West", 3, IF(LEFT($A$1,4)="East", 4, 5)), FALSE), "")</f>
        <v>20.488</v>
      </c>
      <c r="F1173" s="7" t="str">
        <f>IFERROR(VLOOKUP($B1173, '[2]Official Price List'!$B$1:$N$1800, 9, FALSE), "")</f>
        <v>EA</v>
      </c>
      <c r="G1173" s="7">
        <f>IFERROR(IF(VLOOKUP($B1173, '[2]Official Price List'!$B$1:$N$1800, 10, FALSE)=0, "", VLOOKUP($B1173, '[2]Official Price List'!$B$1:$N$1800, 10, FALSE)), "")</f>
        <v>50</v>
      </c>
      <c r="H1173" s="8" t="str">
        <f>IFERROR(VLOOKUP($B1173, '[2]Official Price List'!$B$1:$N$1800, 11, FALSE), "")</f>
        <v>671436018138</v>
      </c>
      <c r="I1173" s="8">
        <f>IFERROR(VLOOKUP($B1173, '[2]Official Price List'!$B$1:$N$1800, 12, FALSE), "")</f>
        <v>0</v>
      </c>
    </row>
    <row r="1174" spans="1:9" x14ac:dyDescent="0.25">
      <c r="A1174" s="5"/>
      <c r="B1174" s="1" t="str">
        <f>IF('[2]Official Price List'!B1170="", "", '[2]Official Price List'!B1170)</f>
        <v>P-06406</v>
      </c>
      <c r="C1174" s="1" t="str">
        <f>IF('[2]Official Price List'!C1170="", "", '[2]Official Price List'!C1170)</f>
        <v>SPECIALTY PRODUCTS</v>
      </c>
      <c r="D1174" s="1" t="str">
        <f>IF('[2]Official Price List'!G1170="", "", '[2]Official Price List'!G1170)</f>
        <v>POLYMER INLINE HAMMER ARRESTER, 1/2" CRIMP PEX X 1/2" CRIMP PEX</v>
      </c>
      <c r="E1174" s="6">
        <f>IFERROR(VLOOKUP($B1174, '[2]Official Price List'!$B$1:$F$1800, IF(LEFT($A$1, 4)="West", 3, IF(LEFT($A$1,4)="East", 4, 5)), FALSE), "")</f>
        <v>13.439743200000001</v>
      </c>
      <c r="F1174" s="7" t="str">
        <f>IFERROR(VLOOKUP($B1174, '[2]Official Price List'!$B$1:$N$1800, 9, FALSE), "")</f>
        <v>EA</v>
      </c>
      <c r="G1174" s="7">
        <f>IFERROR(IF(VLOOKUP($B1174, '[2]Official Price List'!$B$1:$N$1800, 10, FALSE)=0, "", VLOOKUP($B1174, '[2]Official Price List'!$B$1:$N$1800, 10, FALSE)), "")</f>
        <v>50</v>
      </c>
      <c r="H1174" s="8" t="str">
        <f>IFERROR(VLOOKUP($B1174, '[2]Official Price List'!$B$1:$N$1800, 11, FALSE), "")</f>
        <v>671436019470</v>
      </c>
      <c r="I1174" s="8">
        <f>IFERROR(VLOOKUP($B1174, '[2]Official Price List'!$B$1:$N$1800, 12, FALSE), "")</f>
        <v>0</v>
      </c>
    </row>
    <row r="1175" spans="1:9" x14ac:dyDescent="0.25">
      <c r="A1175" s="5"/>
      <c r="B1175" s="1" t="str">
        <f>IF('[2]Official Price List'!B1171="", "", '[2]Official Price List'!B1171)</f>
        <v>P-06407</v>
      </c>
      <c r="C1175" s="1" t="str">
        <f>IF('[2]Official Price List'!C1171="", "", '[2]Official Price List'!C1171)</f>
        <v>SPECIALTY PRODUCTS</v>
      </c>
      <c r="D1175" s="1" t="str">
        <f>IF('[2]Official Price List'!G1171="", "", '[2]Official Price List'!G1171)</f>
        <v>POLYMER INLINE HA, 1/2" UPONOR PEX X 1/2" UPONOR PEX</v>
      </c>
      <c r="E1175" s="6">
        <f>IFERROR(VLOOKUP($B1175, '[2]Official Price List'!$B$1:$F$1800, IF(LEFT($A$1, 4)="West", 3, IF(LEFT($A$1,4)="East", 4, 5)), FALSE), "")</f>
        <v>13.439743200000001</v>
      </c>
      <c r="F1175" s="7" t="str">
        <f>IFERROR(VLOOKUP($B1175, '[2]Official Price List'!$B$1:$N$1800, 9, FALSE), "")</f>
        <v>EA</v>
      </c>
      <c r="G1175" s="7">
        <f>IFERROR(IF(VLOOKUP($B1175, '[2]Official Price List'!$B$1:$N$1800, 10, FALSE)=0, "", VLOOKUP($B1175, '[2]Official Price List'!$B$1:$N$1800, 10, FALSE)), "")</f>
        <v>50</v>
      </c>
      <c r="H1175" s="8" t="str">
        <f>IFERROR(VLOOKUP($B1175, '[2]Official Price List'!$B$1:$N$1800, 11, FALSE), "")</f>
        <v>671436019487</v>
      </c>
      <c r="I1175" s="8">
        <f>IFERROR(VLOOKUP($B1175, '[2]Official Price List'!$B$1:$N$1800, 12, FALSE), "")</f>
        <v>0</v>
      </c>
    </row>
    <row r="1176" spans="1:9" x14ac:dyDescent="0.25">
      <c r="A1176" s="5"/>
      <c r="B1176" s="1" t="str">
        <f>IF('[2]Official Price List'!B1172="", "", '[2]Official Price List'!B1172)</f>
        <v>P-06408</v>
      </c>
      <c r="C1176" s="1" t="str">
        <f>IF('[2]Official Price List'!C1172="", "", '[2]Official Price List'!C1172)</f>
        <v>SPECIALTY PRODUCTS</v>
      </c>
      <c r="D1176" s="1" t="str">
        <f>IF('[2]Official Price List'!G1172="", "", '[2]Official Price List'!G1172)</f>
        <v>POLYMER INLINE HA, 1/2" CPVC X 1/2" CPVC</v>
      </c>
      <c r="E1176" s="6">
        <f>IFERROR(VLOOKUP($B1176, '[2]Official Price List'!$B$1:$F$1800, IF(LEFT($A$1, 4)="West", 3, IF(LEFT($A$1,4)="East", 4, 5)), FALSE), "")</f>
        <v>13.439743200000001</v>
      </c>
      <c r="F1176" s="7" t="str">
        <f>IFERROR(VLOOKUP($B1176, '[2]Official Price List'!$B$1:$N$1800, 9, FALSE), "")</f>
        <v>EA</v>
      </c>
      <c r="G1176" s="7">
        <f>IFERROR(IF(VLOOKUP($B1176, '[2]Official Price List'!$B$1:$N$1800, 10, FALSE)=0, "", VLOOKUP($B1176, '[2]Official Price List'!$B$1:$N$1800, 10, FALSE)), "")</f>
        <v>50</v>
      </c>
      <c r="H1176" s="8" t="str">
        <f>IFERROR(VLOOKUP($B1176, '[2]Official Price List'!$B$1:$N$1800, 11, FALSE), "")</f>
        <v>671436021121</v>
      </c>
      <c r="I1176" s="8">
        <f>IFERROR(VLOOKUP($B1176, '[2]Official Price List'!$B$1:$N$1800, 12, FALSE), "")</f>
        <v>0</v>
      </c>
    </row>
    <row r="1177" spans="1:9" x14ac:dyDescent="0.25">
      <c r="A1177" s="5"/>
      <c r="B1177" s="1" t="str">
        <f>IF('[2]Official Price List'!B1173="", "", '[2]Official Price List'!B1173)</f>
        <v>P-06420</v>
      </c>
      <c r="C1177" s="1" t="str">
        <f>IF('[2]Official Price List'!C1173="", "", '[2]Official Price List'!C1173)</f>
        <v>SPECIALTY PRODUCTS</v>
      </c>
      <c r="D1177" s="1" t="str">
        <f>IF('[2]Official Price List'!G1173="", "", '[2]Official Price List'!G1173)</f>
        <v xml:space="preserve">VALVE, ANGLE, LONG, 1/2" WIRSBO X 3/4" MALE,BLUE H </v>
      </c>
      <c r="E1177" s="6">
        <f>IFERROR(VLOOKUP($B1177, '[2]Official Price List'!$B$1:$F$1800, IF(LEFT($A$1, 4)="West", 3, IF(LEFT($A$1,4)="East", 4, 5)), FALSE), "")</f>
        <v>17.555568686369515</v>
      </c>
      <c r="F1177" s="7" t="str">
        <f>IFERROR(VLOOKUP($B1177, '[2]Official Price List'!$B$1:$N$1800, 9, FALSE), "")</f>
        <v>EA</v>
      </c>
      <c r="G1177" s="7">
        <f>IFERROR(IF(VLOOKUP($B1177, '[2]Official Price List'!$B$1:$N$1800, 10, FALSE)=0, "", VLOOKUP($B1177, '[2]Official Price List'!$B$1:$N$1800, 10, FALSE)), "")</f>
        <v>100</v>
      </c>
      <c r="H1177" s="8" t="str">
        <f>IFERROR(VLOOKUP($B1177, '[2]Official Price List'!$B$1:$N$1800, 11, FALSE), "")</f>
        <v>042867529652</v>
      </c>
      <c r="I1177" s="8">
        <f>IFERROR(VLOOKUP($B1177, '[2]Official Price List'!$B$1:$N$1800, 12, FALSE), "")</f>
        <v>0</v>
      </c>
    </row>
    <row r="1178" spans="1:9" x14ac:dyDescent="0.25">
      <c r="A1178" s="5"/>
      <c r="B1178" s="1" t="str">
        <f>IF('[2]Official Price List'!B1174="", "", '[2]Official Price List'!B1174)</f>
        <v>P-06421</v>
      </c>
      <c r="C1178" s="1" t="str">
        <f>IF('[2]Official Price List'!C1174="", "", '[2]Official Price List'!C1174)</f>
        <v>SPECIALTY PRODUCTS</v>
      </c>
      <c r="D1178" s="1" t="str">
        <f>IF('[2]Official Price List'!G1174="", "", '[2]Official Price List'!G1174)</f>
        <v xml:space="preserve">VALVE, ANGLE, LONG, 1/2" WIRSBO X 3/4" MALE, RED H </v>
      </c>
      <c r="E1178" s="6">
        <f>IFERROR(VLOOKUP($B1178, '[2]Official Price List'!$B$1:$F$1800, IF(LEFT($A$1, 4)="West", 3, IF(LEFT($A$1,4)="East", 4, 5)), FALSE), "")</f>
        <v>17.55485561455858</v>
      </c>
      <c r="F1178" s="7" t="str">
        <f>IFERROR(VLOOKUP($B1178, '[2]Official Price List'!$B$1:$N$1800, 9, FALSE), "")</f>
        <v>EA</v>
      </c>
      <c r="G1178" s="7">
        <f>IFERROR(IF(VLOOKUP($B1178, '[2]Official Price List'!$B$1:$N$1800, 10, FALSE)=0, "", VLOOKUP($B1178, '[2]Official Price List'!$B$1:$N$1800, 10, FALSE)), "")</f>
        <v>100</v>
      </c>
      <c r="H1178" s="8" t="str">
        <f>IFERROR(VLOOKUP($B1178, '[2]Official Price List'!$B$1:$N$1800, 11, FALSE), "")</f>
        <v>671436215391</v>
      </c>
      <c r="I1178" s="8">
        <f>IFERROR(VLOOKUP($B1178, '[2]Official Price List'!$B$1:$N$1800, 12, FALSE), "")</f>
        <v>0</v>
      </c>
    </row>
    <row r="1179" spans="1:9" x14ac:dyDescent="0.25">
      <c r="A1179" s="5"/>
      <c r="B1179" s="1" t="str">
        <f>IF('[2]Official Price List'!B1175="", "", '[2]Official Price List'!B1175)</f>
        <v>P-06422-LL</v>
      </c>
      <c r="C1179" s="1" t="str">
        <f>IF('[2]Official Price List'!C1175="", "", '[2]Official Price List'!C1175)</f>
        <v>SPECIALTY PRODUCTS</v>
      </c>
      <c r="D1179" s="1" t="str">
        <f>IF('[2]Official Price List'!G1175="", "", '[2]Official Price List'!G1175)</f>
        <v>VALVE, ANGLE, LONG, 1/2" WIRSBO X 1/4" OD COMP ____________________LOW</v>
      </c>
      <c r="E1179" s="6">
        <f>IFERROR(VLOOKUP($B1179, '[2]Official Price List'!$B$1:$F$1800, IF(LEFT($A$1, 4)="West", 3, IF(LEFT($A$1,4)="East", 4, 5)), FALSE), "")</f>
        <v>14.026467333371269</v>
      </c>
      <c r="F1179" s="7" t="str">
        <f>IFERROR(VLOOKUP($B1179, '[2]Official Price List'!$B$1:$N$1800, 9, FALSE), "")</f>
        <v>EA</v>
      </c>
      <c r="G1179" s="7" t="str">
        <f>IFERROR(IF(VLOOKUP($B1179, '[2]Official Price List'!$B$1:$N$1800, 10, FALSE)=0, "", VLOOKUP($B1179, '[2]Official Price List'!$B$1:$N$1800, 10, FALSE)), "")</f>
        <v/>
      </c>
      <c r="H1179" s="8">
        <f>IFERROR(VLOOKUP($B1179, '[2]Official Price List'!$B$1:$N$1800, 11, FALSE), "")</f>
        <v>0</v>
      </c>
      <c r="I1179" s="8">
        <f>IFERROR(VLOOKUP($B1179, '[2]Official Price List'!$B$1:$N$1800, 12, FALSE), "")</f>
        <v>0</v>
      </c>
    </row>
    <row r="1180" spans="1:9" x14ac:dyDescent="0.25">
      <c r="A1180" s="5"/>
      <c r="B1180" s="1" t="str">
        <f>IF('[2]Official Price List'!B1176="", "", '[2]Official Price List'!B1176)</f>
        <v>P-06450</v>
      </c>
      <c r="C1180" s="1" t="str">
        <f>IF('[2]Official Price List'!C1176="", "", '[2]Official Price List'!C1176)</f>
        <v>SPECIALTY PRODUCTS</v>
      </c>
      <c r="D1180" s="1" t="str">
        <f>IF('[2]Official Price List'!G1176="", "", '[2]Official Price List'!G1176)</f>
        <v>VALVE, GAS, ANGLE, 1/2-14 NPT MALE X 1/2-14 NPT FEMALE, 1/4 TURN, BRASS</v>
      </c>
      <c r="E1180" s="6">
        <f>IFERROR(VLOOKUP($B1180, '[2]Official Price List'!$B$1:$F$1800, IF(LEFT($A$1, 4)="West", 3, IF(LEFT($A$1,4)="East", 4, 5)), FALSE), "")</f>
        <v>12.48</v>
      </c>
      <c r="F1180" s="7" t="str">
        <f>IFERROR(VLOOKUP($B1180, '[2]Official Price List'!$B$1:$N$1800, 9, FALSE), "")</f>
        <v>EA</v>
      </c>
      <c r="G1180" s="7">
        <f>IFERROR(IF(VLOOKUP($B1180, '[2]Official Price List'!$B$1:$N$1800, 10, FALSE)=0, "", VLOOKUP($B1180, '[2]Official Price List'!$B$1:$N$1800, 10, FALSE)), "")</f>
        <v>50</v>
      </c>
      <c r="H1180" s="8">
        <f>IFERROR(VLOOKUP($B1180, '[2]Official Price List'!$B$1:$N$1800, 11, FALSE), "")</f>
        <v>671436007279</v>
      </c>
      <c r="I1180" s="8">
        <f>IFERROR(VLOOKUP($B1180, '[2]Official Price List'!$B$1:$N$1800, 12, FALSE), "")</f>
        <v>0</v>
      </c>
    </row>
    <row r="1181" spans="1:9" x14ac:dyDescent="0.25">
      <c r="A1181" s="5"/>
      <c r="B1181" s="1" t="str">
        <f>IF('[2]Official Price List'!B1177="", "", '[2]Official Price List'!B1177)</f>
        <v>P-06451</v>
      </c>
      <c r="C1181" s="1" t="str">
        <f>IF('[2]Official Price List'!C1177="", "", '[2]Official Price List'!C1177)</f>
        <v>SPECIALTY PRODUCTS</v>
      </c>
      <c r="D1181" s="1" t="str">
        <f>IF('[2]Official Price List'!G1177="", "", '[2]Official Price List'!G1177)</f>
        <v>VALVE, GAS, ANGLE, 3/4-14 NPT MALE X 3/4-14 NPT FEMALE, 1/4 TURN, BRASS</v>
      </c>
      <c r="E1181" s="6">
        <f>IFERROR(VLOOKUP($B1181, '[2]Official Price List'!$B$1:$F$1800, IF(LEFT($A$1, 4)="West", 3, IF(LEFT($A$1,4)="East", 4, 5)), FALSE), "")</f>
        <v>14.56</v>
      </c>
      <c r="F1181" s="7" t="str">
        <f>IFERROR(VLOOKUP($B1181, '[2]Official Price List'!$B$1:$N$1800, 9, FALSE), "")</f>
        <v>EA</v>
      </c>
      <c r="G1181" s="7">
        <f>IFERROR(IF(VLOOKUP($B1181, '[2]Official Price List'!$B$1:$N$1800, 10, FALSE)=0, "", VLOOKUP($B1181, '[2]Official Price List'!$B$1:$N$1800, 10, FALSE)), "")</f>
        <v>50</v>
      </c>
      <c r="H1181" s="8">
        <f>IFERROR(VLOOKUP($B1181, '[2]Official Price List'!$B$1:$N$1800, 11, FALSE), "")</f>
        <v>671436016189</v>
      </c>
      <c r="I1181" s="8">
        <f>IFERROR(VLOOKUP($B1181, '[2]Official Price List'!$B$1:$N$1800, 12, FALSE), "")</f>
        <v>0</v>
      </c>
    </row>
    <row r="1182" spans="1:9" x14ac:dyDescent="0.25">
      <c r="A1182" s="5"/>
      <c r="B1182" s="1" t="str">
        <f>IF('[2]Official Price List'!B1178="", "", '[2]Official Price List'!B1178)</f>
        <v>P-06452</v>
      </c>
      <c r="C1182" s="1" t="str">
        <f>IF('[2]Official Price List'!C1178="", "", '[2]Official Price List'!C1178)</f>
        <v>SPECIALTY PRODUCTS</v>
      </c>
      <c r="D1182" s="1" t="str">
        <f>IF('[2]Official Price List'!G1178="", "", '[2]Official Price List'!G1178)</f>
        <v>VALVE, GAS, ANGLE, 1/2-14 NPT FEMALE X 1/2-14 NPT FEMALE, 1/4 TURN, BRASS</v>
      </c>
      <c r="E1182" s="6">
        <f>IFERROR(VLOOKUP($B1182, '[2]Official Price List'!$B$1:$F$1800, IF(LEFT($A$1, 4)="West", 3, IF(LEFT($A$1,4)="East", 4, 5)), FALSE), "")</f>
        <v>13</v>
      </c>
      <c r="F1182" s="7" t="str">
        <f>IFERROR(VLOOKUP($B1182, '[2]Official Price List'!$B$1:$N$1800, 9, FALSE), "")</f>
        <v>EA</v>
      </c>
      <c r="G1182" s="7">
        <f>IFERROR(IF(VLOOKUP($B1182, '[2]Official Price List'!$B$1:$N$1800, 10, FALSE)=0, "", VLOOKUP($B1182, '[2]Official Price List'!$B$1:$N$1800, 10, FALSE)), "")</f>
        <v>50</v>
      </c>
      <c r="H1182" s="8">
        <f>IFERROR(VLOOKUP($B1182, '[2]Official Price List'!$B$1:$N$1800, 11, FALSE), "")</f>
        <v>42867521199</v>
      </c>
      <c r="I1182" s="8">
        <f>IFERROR(VLOOKUP($B1182, '[2]Official Price List'!$B$1:$N$1800, 12, FALSE), "")</f>
        <v>0</v>
      </c>
    </row>
    <row r="1183" spans="1:9" x14ac:dyDescent="0.25">
      <c r="A1183" s="5"/>
      <c r="B1183" s="1" t="str">
        <f>IF('[2]Official Price List'!B1179="", "", '[2]Official Price List'!B1179)</f>
        <v>P-06550</v>
      </c>
      <c r="C1183" s="1" t="str">
        <f>IF('[2]Official Price List'!C1179="", "", '[2]Official Price List'!C1179)</f>
        <v>SPECIALTY PRODUCTS</v>
      </c>
      <c r="D1183" s="1" t="str">
        <f>IF('[2]Official Price List'!G1179="", "", '[2]Official Price List'!G1179)</f>
        <v>ADAPTER, GAS, BRASS 1/2" NPT FEM. X 1/2" NPT MALE</v>
      </c>
      <c r="E1183" s="6">
        <f>IFERROR(VLOOKUP($B1183, '[2]Official Price List'!$B$1:$F$1800, IF(LEFT($A$1, 4)="West", 3, IF(LEFT($A$1,4)="East", 4, 5)), FALSE), "")</f>
        <v>16.900000000000002</v>
      </c>
      <c r="F1183" s="7" t="str">
        <f>IFERROR(VLOOKUP($B1183, '[2]Official Price List'!$B$1:$N$1800, 9, FALSE), "")</f>
        <v>EA</v>
      </c>
      <c r="G1183" s="7" t="str">
        <f>IFERROR(IF(VLOOKUP($B1183, '[2]Official Price List'!$B$1:$N$1800, 10, FALSE)=0, "", VLOOKUP($B1183, '[2]Official Price List'!$B$1:$N$1800, 10, FALSE)), "")</f>
        <v/>
      </c>
      <c r="H1183" s="8">
        <f>IFERROR(VLOOKUP($B1183, '[2]Official Price List'!$B$1:$N$1800, 11, FALSE), "")</f>
        <v>0</v>
      </c>
      <c r="I1183" s="8">
        <f>IFERROR(VLOOKUP($B1183, '[2]Official Price List'!$B$1:$N$1800, 12, FALSE), "")</f>
        <v>0</v>
      </c>
    </row>
    <row r="1184" spans="1:9" x14ac:dyDescent="0.25">
      <c r="A1184" s="5"/>
      <c r="B1184" s="1" t="str">
        <f>IF('[2]Official Price List'!B1180="", "", '[2]Official Price List'!B1180)</f>
        <v>P-06913</v>
      </c>
      <c r="C1184" s="1" t="str">
        <f>IF('[2]Official Price List'!C1180="", "", '[2]Official Price List'!C1180)</f>
        <v>SPECIALTY PRODUCTS</v>
      </c>
      <c r="D1184" s="1" t="str">
        <f>IF('[2]Official Price List'!G1180="", "", '[2]Official Price List'!G1180)</f>
        <v>HANDLE, LONG, PULL STOP</v>
      </c>
      <c r="E1184" s="6">
        <f>IFERROR(VLOOKUP($B1184, '[2]Official Price List'!$B$1:$F$1800, IF(LEFT($A$1, 4)="West", 3, IF(LEFT($A$1,4)="East", 4, 5)), FALSE), "")</f>
        <v>1.0703293854880349</v>
      </c>
      <c r="F1184" s="7" t="str">
        <f>IFERROR(VLOOKUP($B1184, '[2]Official Price List'!$B$1:$N$1800, 9, FALSE), "")</f>
        <v>EA</v>
      </c>
      <c r="G1184" s="7" t="str">
        <f>IFERROR(IF(VLOOKUP($B1184, '[2]Official Price List'!$B$1:$N$1800, 10, FALSE)=0, "", VLOOKUP($B1184, '[2]Official Price List'!$B$1:$N$1800, 10, FALSE)), "")</f>
        <v/>
      </c>
      <c r="H1184" s="8" t="str">
        <f>IFERROR(VLOOKUP($B1184, '[2]Official Price List'!$B$1:$N$1800, 11, FALSE), "")</f>
        <v>671761511113</v>
      </c>
      <c r="I1184" s="8">
        <f>IFERROR(VLOOKUP($B1184, '[2]Official Price List'!$B$1:$N$1800, 12, FALSE), "")</f>
        <v>0</v>
      </c>
    </row>
    <row r="1185" spans="1:9" x14ac:dyDescent="0.25">
      <c r="A1185" s="5"/>
      <c r="B1185" s="1" t="str">
        <f>IF('[2]Official Price List'!B1181="", "", '[2]Official Price List'!B1181)</f>
        <v>P-07286</v>
      </c>
      <c r="C1185" s="1" t="str">
        <f>IF('[2]Official Price List'!C1181="", "", '[2]Official Price List'!C1181)</f>
        <v>SPECIALTY PRODUCTS</v>
      </c>
      <c r="D1185" s="1" t="str">
        <f>IF('[2]Official Price List'!G1181="", "", '[2]Official Price List'!G1181)</f>
        <v>VALVE, ANGLE LONG 1/2 " MIP X 3/4" GHT W/NU BLUE HANDLE, WMOB</v>
      </c>
      <c r="E1185" s="6">
        <f>IFERROR(VLOOKUP($B1185, '[2]Official Price List'!$B$1:$F$1800, IF(LEFT($A$1, 4)="West", 3, IF(LEFT($A$1,4)="East", 4, 5)), FALSE), "")</f>
        <v>16.805883879178928</v>
      </c>
      <c r="F1185" s="7" t="str">
        <f>IFERROR(VLOOKUP($B1185, '[2]Official Price List'!$B$1:$N$1800, 9, FALSE), "")</f>
        <v>EA</v>
      </c>
      <c r="G1185" s="7">
        <f>IFERROR(IF(VLOOKUP($B1185, '[2]Official Price List'!$B$1:$N$1800, 10, FALSE)=0, "", VLOOKUP($B1185, '[2]Official Price List'!$B$1:$N$1800, 10, FALSE)), "")</f>
        <v>100</v>
      </c>
      <c r="H1185" s="8" t="str">
        <f>IFERROR(VLOOKUP($B1185, '[2]Official Price List'!$B$1:$N$1800, 11, FALSE), "")</f>
        <v>671436002915</v>
      </c>
      <c r="I1185" s="8">
        <f>IFERROR(VLOOKUP($B1185, '[2]Official Price List'!$B$1:$N$1800, 12, FALSE), "")</f>
        <v>0</v>
      </c>
    </row>
    <row r="1186" spans="1:9" x14ac:dyDescent="0.25">
      <c r="A1186" s="5"/>
      <c r="B1186" s="1" t="str">
        <f>IF('[2]Official Price List'!B1182="", "", '[2]Official Price List'!B1182)</f>
        <v>P-07287</v>
      </c>
      <c r="C1186" s="1" t="str">
        <f>IF('[2]Official Price List'!C1182="", "", '[2]Official Price List'!C1182)</f>
        <v>SPECIALTY PRODUCTS</v>
      </c>
      <c r="D1186" s="1" t="str">
        <f>IF('[2]Official Price List'!G1182="", "", '[2]Official Price List'!G1182)</f>
        <v>VALVE ANGLE, LONG 1/2" MIP X 3/4" GHT W/NUT RED HANDLE,WMOB</v>
      </c>
      <c r="E1186" s="6">
        <f>IFERROR(VLOOKUP($B1186, '[2]Official Price List'!$B$1:$F$1800, IF(LEFT($A$1, 4)="West", 3, IF(LEFT($A$1,4)="East", 4, 5)), FALSE), "")</f>
        <v>16.774960031863422</v>
      </c>
      <c r="F1186" s="7" t="str">
        <f>IFERROR(VLOOKUP($B1186, '[2]Official Price List'!$B$1:$N$1800, 9, FALSE), "")</f>
        <v>EA</v>
      </c>
      <c r="G1186" s="7">
        <f>IFERROR(IF(VLOOKUP($B1186, '[2]Official Price List'!$B$1:$N$1800, 10, FALSE)=0, "", VLOOKUP($B1186, '[2]Official Price List'!$B$1:$N$1800, 10, FALSE)), "")</f>
        <v>100</v>
      </c>
      <c r="H1186" s="8" t="str">
        <f>IFERROR(VLOOKUP($B1186, '[2]Official Price List'!$B$1:$N$1800, 11, FALSE), "")</f>
        <v>671436002922</v>
      </c>
      <c r="I1186" s="8">
        <f>IFERROR(VLOOKUP($B1186, '[2]Official Price List'!$B$1:$N$1800, 12, FALSE), "")</f>
        <v>0</v>
      </c>
    </row>
    <row r="1187" spans="1:9" x14ac:dyDescent="0.25">
      <c r="A1187" s="5"/>
      <c r="B1187" s="1" t="str">
        <f>IF('[2]Official Price List'!B1183="", "", '[2]Official Price List'!B1183)</f>
        <v>P-07288-LL</v>
      </c>
      <c r="C1187" s="1" t="str">
        <f>IF('[2]Official Price List'!C1183="", "", '[2]Official Price List'!C1183)</f>
        <v>SPECIALTY PRODUCTS</v>
      </c>
      <c r="D1187" s="1" t="str">
        <f>IF('[2]Official Price List'!G1183="", "", '[2]Official Price List'!G1183)</f>
        <v>VALVE ANGLE 1/2 " MIP X 1/4" COMP. IMOB, W/NUT</v>
      </c>
      <c r="E1187" s="6">
        <f>IFERROR(VLOOKUP($B1187, '[2]Official Price List'!$B$1:$F$1800, IF(LEFT($A$1, 4)="West", 3, IF(LEFT($A$1,4)="East", 4, 5)), FALSE), "")</f>
        <v>13.986475728395618</v>
      </c>
      <c r="F1187" s="7" t="str">
        <f>IFERROR(VLOOKUP($B1187, '[2]Official Price List'!$B$1:$N$1800, 9, FALSE), "")</f>
        <v>EA</v>
      </c>
      <c r="G1187" s="7">
        <f>IFERROR(IF(VLOOKUP($B1187, '[2]Official Price List'!$B$1:$N$1800, 10, FALSE)=0, "", VLOOKUP($B1187, '[2]Official Price List'!$B$1:$N$1800, 10, FALSE)), "")</f>
        <v>80</v>
      </c>
      <c r="H1187" s="8" t="str">
        <f>IFERROR(VLOOKUP($B1187, '[2]Official Price List'!$B$1:$N$1800, 11, FALSE), "")</f>
        <v>671436248955</v>
      </c>
      <c r="I1187" s="8">
        <f>IFERROR(VLOOKUP($B1187, '[2]Official Price List'!$B$1:$N$1800, 12, FALSE), "")</f>
        <v>0</v>
      </c>
    </row>
    <row r="1188" spans="1:9" x14ac:dyDescent="0.25">
      <c r="A1188" s="5"/>
      <c r="B1188" s="1" t="str">
        <f>IF('[2]Official Price List'!B1184="", "", '[2]Official Price List'!B1184)</f>
        <v>P-07300</v>
      </c>
      <c r="C1188" s="1" t="str">
        <f>IF('[2]Official Price List'!C1184="", "", '[2]Official Price List'!C1184)</f>
        <v>SPECIALTY PRODUCTS</v>
      </c>
      <c r="D1188" s="1" t="str">
        <f>IF('[2]Official Price List'!G1184="", "", '[2]Official Price List'!G1184)</f>
        <v>VALVE ANGLE, LONG 1/2" PEX X 3/4" GHT W/NUT BLUE HANDLE, WMOB</v>
      </c>
      <c r="E1188" s="6">
        <f>IFERROR(VLOOKUP($B1188, '[2]Official Price List'!$B$1:$F$1800, IF(LEFT($A$1, 4)="West", 3, IF(LEFT($A$1,4)="East", 4, 5)), FALSE), "")</f>
        <v>10.365471142585687</v>
      </c>
      <c r="F1188" s="7" t="str">
        <f>IFERROR(VLOOKUP($B1188, '[2]Official Price List'!$B$1:$N$1800, 9, FALSE), "")</f>
        <v>EA</v>
      </c>
      <c r="G1188" s="7">
        <f>IFERROR(IF(VLOOKUP($B1188, '[2]Official Price List'!$B$1:$N$1800, 10, FALSE)=0, "", VLOOKUP($B1188, '[2]Official Price List'!$B$1:$N$1800, 10, FALSE)), "")</f>
        <v>100</v>
      </c>
      <c r="H1188" s="8" t="str">
        <f>IFERROR(VLOOKUP($B1188, '[2]Official Price List'!$B$1:$N$1800, 11, FALSE), "")</f>
        <v>671436005985</v>
      </c>
      <c r="I1188" s="8">
        <f>IFERROR(VLOOKUP($B1188, '[2]Official Price List'!$B$1:$N$1800, 12, FALSE), "")</f>
        <v>0</v>
      </c>
    </row>
    <row r="1189" spans="1:9" x14ac:dyDescent="0.25">
      <c r="A1189" s="5"/>
      <c r="B1189" s="1" t="str">
        <f>IF('[2]Official Price List'!B1185="", "", '[2]Official Price List'!B1185)</f>
        <v>P-07301</v>
      </c>
      <c r="C1189" s="1" t="str">
        <f>IF('[2]Official Price List'!C1185="", "", '[2]Official Price List'!C1185)</f>
        <v>SPECIALTY PRODUCTS</v>
      </c>
      <c r="D1189" s="1" t="str">
        <f>IF('[2]Official Price List'!G1185="", "", '[2]Official Price List'!G1185)</f>
        <v>VALVE ANGLE, LONG 1/2" PEX X 3/4" GHT W/NUT RED HANDLE, WMOB</v>
      </c>
      <c r="E1189" s="6">
        <f>IFERROR(VLOOKUP($B1189, '[2]Official Price List'!$B$1:$F$1800, IF(LEFT($A$1, 4)="West", 3, IF(LEFT($A$1,4)="East", 4, 5)), FALSE), "")</f>
        <v>12.48</v>
      </c>
      <c r="F1189" s="7" t="str">
        <f>IFERROR(VLOOKUP($B1189, '[2]Official Price List'!$B$1:$N$1800, 9, FALSE), "")</f>
        <v>EA</v>
      </c>
      <c r="G1189" s="7">
        <f>IFERROR(IF(VLOOKUP($B1189, '[2]Official Price List'!$B$1:$N$1800, 10, FALSE)=0, "", VLOOKUP($B1189, '[2]Official Price List'!$B$1:$N$1800, 10, FALSE)), "")</f>
        <v>100</v>
      </c>
      <c r="H1189" s="8" t="str">
        <f>IFERROR(VLOOKUP($B1189, '[2]Official Price List'!$B$1:$N$1800, 11, FALSE), "")</f>
        <v>671436006005</v>
      </c>
      <c r="I1189" s="8">
        <f>IFERROR(VLOOKUP($B1189, '[2]Official Price List'!$B$1:$N$1800, 12, FALSE), "")</f>
        <v>0</v>
      </c>
    </row>
    <row r="1190" spans="1:9" x14ac:dyDescent="0.25">
      <c r="A1190" s="5"/>
      <c r="B1190" s="1" t="str">
        <f>IF('[2]Official Price List'!B1186="", "", '[2]Official Price List'!B1186)</f>
        <v>P-1009</v>
      </c>
      <c r="C1190" s="1" t="str">
        <f>IF('[2]Official Price List'!C1186="", "", '[2]Official Price List'!C1186)</f>
        <v>SPECIALTY PRODUCTS</v>
      </c>
      <c r="D1190" s="1" t="str">
        <f>IF('[2]Official Price List'!G1186="", "", '[2]Official Price List'!G1186)</f>
        <v>HOLDER, 1 1/2"-2" FOR ABS PIPE MULTI-PURPOSE</v>
      </c>
      <c r="E1190" s="6">
        <f>IFERROR(VLOOKUP($B1190, '[2]Official Price List'!$B$1:$F$1800, IF(LEFT($A$1, 4)="West", 3, IF(LEFT($A$1,4)="East", 4, 5)), FALSE), "")</f>
        <v>2.4111343127767459</v>
      </c>
      <c r="F1190" s="7" t="str">
        <f>IFERROR(VLOOKUP($B1190, '[2]Official Price List'!$B$1:$N$1800, 9, FALSE), "")</f>
        <v>EA</v>
      </c>
      <c r="G1190" s="7">
        <f>IFERROR(IF(VLOOKUP($B1190, '[2]Official Price List'!$B$1:$N$1800, 10, FALSE)=0, "", VLOOKUP($B1190, '[2]Official Price List'!$B$1:$N$1800, 10, FALSE)), "")</f>
        <v>500</v>
      </c>
      <c r="H1190" s="8" t="str">
        <f>IFERROR(VLOOKUP($B1190, '[2]Official Price List'!$B$1:$N$1800, 11, FALSE), "")</f>
        <v>671436100338</v>
      </c>
      <c r="I1190" s="8" t="str">
        <f>IFERROR(VLOOKUP($B1190, '[2]Official Price List'!$B$1:$N$1800, 12, FALSE), "")</f>
        <v>10671436100335</v>
      </c>
    </row>
    <row r="1191" spans="1:9" x14ac:dyDescent="0.25">
      <c r="A1191" s="5"/>
      <c r="B1191" s="1" t="str">
        <f>IF('[2]Official Price List'!B1187="", "", '[2]Official Price List'!B1187)</f>
        <v>P-1010</v>
      </c>
      <c r="C1191" s="1" t="str">
        <f>IF('[2]Official Price List'!C1187="", "", '[2]Official Price List'!C1187)</f>
        <v>SPECIALTY PRODUCTS</v>
      </c>
      <c r="D1191" s="1" t="str">
        <f>IF('[2]Official Price List'!G1187="", "", '[2]Official Price List'!G1187)</f>
        <v>HOLDER, 3-4", FOR ABS PIPE MULTI-PURPOSE</v>
      </c>
      <c r="E1191" s="6">
        <f>IFERROR(VLOOKUP($B1191, '[2]Official Price List'!$B$1:$F$1800, IF(LEFT($A$1, 4)="West", 3, IF(LEFT($A$1,4)="East", 4, 5)), FALSE), "")</f>
        <v>2.8684184065792322</v>
      </c>
      <c r="F1191" s="7" t="str">
        <f>IFERROR(VLOOKUP($B1191, '[2]Official Price List'!$B$1:$N$1800, 9, FALSE), "")</f>
        <v>EA</v>
      </c>
      <c r="G1191" s="7">
        <f>IFERROR(IF(VLOOKUP($B1191, '[2]Official Price List'!$B$1:$N$1800, 10, FALSE)=0, "", VLOOKUP($B1191, '[2]Official Price List'!$B$1:$N$1800, 10, FALSE)), "")</f>
        <v>300</v>
      </c>
      <c r="H1191" s="8" t="str">
        <f>IFERROR(VLOOKUP($B1191, '[2]Official Price List'!$B$1:$N$1800, 11, FALSE), "")</f>
        <v>671436100345</v>
      </c>
      <c r="I1191" s="8" t="str">
        <f>IFERROR(VLOOKUP($B1191, '[2]Official Price List'!$B$1:$N$1800, 12, FALSE), "")</f>
        <v>10671436100342</v>
      </c>
    </row>
    <row r="1192" spans="1:9" x14ac:dyDescent="0.25">
      <c r="A1192" s="5"/>
      <c r="B1192" s="1" t="str">
        <f>IF('[2]Official Price List'!B1188="", "", '[2]Official Price List'!B1188)</f>
        <v>P-1011</v>
      </c>
      <c r="C1192" s="1" t="str">
        <f>IF('[2]Official Price List'!C1188="", "", '[2]Official Price List'!C1188)</f>
        <v>SPECIALTY PRODUCTS</v>
      </c>
      <c r="D1192" s="1" t="str">
        <f>IF('[2]Official Price List'!G1188="", "", '[2]Official Price List'!G1188)</f>
        <v xml:space="preserve">PLUMBERS TAPE, PLASTIC, 3/4", 100' ROLL </v>
      </c>
      <c r="E1192" s="6">
        <f>IFERROR(VLOOKUP($B1192, '[2]Official Price List'!$B$1:$F$1800, IF(LEFT($A$1, 4)="West", 3, IF(LEFT($A$1,4)="East", 4, 5)), FALSE), "")</f>
        <v>14.030307423485375</v>
      </c>
      <c r="F1192" s="7" t="str">
        <f>IFERROR(VLOOKUP($B1192, '[2]Official Price List'!$B$1:$N$1800, 9, FALSE), "")</f>
        <v>EA</v>
      </c>
      <c r="G1192" s="7">
        <f>IFERROR(IF(VLOOKUP($B1192, '[2]Official Price List'!$B$1:$N$1800, 10, FALSE)=0, "", VLOOKUP($B1192, '[2]Official Price List'!$B$1:$N$1800, 10, FALSE)), "")</f>
        <v>24</v>
      </c>
      <c r="H1192" s="8" t="str">
        <f>IFERROR(VLOOKUP($B1192, '[2]Official Price List'!$B$1:$N$1800, 11, FALSE), "")</f>
        <v>671436100352</v>
      </c>
      <c r="I1192" s="8">
        <f>IFERROR(VLOOKUP($B1192, '[2]Official Price List'!$B$1:$N$1800, 12, FALSE), "")</f>
        <v>0</v>
      </c>
    </row>
    <row r="1193" spans="1:9" x14ac:dyDescent="0.25">
      <c r="A1193" s="5"/>
      <c r="B1193" s="1" t="str">
        <f>IF('[2]Official Price List'!B1189="", "", '[2]Official Price List'!B1189)</f>
        <v>P-10132</v>
      </c>
      <c r="C1193" s="1" t="str">
        <f>IF('[2]Official Price List'!C1189="", "", '[2]Official Price List'!C1189)</f>
        <v>SPECIALTY PRODUCTS</v>
      </c>
      <c r="D1193" s="1" t="str">
        <f>IF('[2]Official Price List'!G1189="", "", '[2]Official Price List'!G1189)</f>
        <v>STRAP, HANG 'EM HANGER, NYLON STRAP</v>
      </c>
      <c r="E1193" s="6">
        <f>IFERROR(VLOOKUP($B1193, '[2]Official Price List'!$B$1:$F$1800, IF(LEFT($A$1, 4)="West", 3, IF(LEFT($A$1,4)="East", 4, 5)), FALSE), "")</f>
        <v>4.9754261484411311</v>
      </c>
      <c r="F1193" s="7" t="str">
        <f>IFERROR(VLOOKUP($B1193, '[2]Official Price List'!$B$1:$N$1800, 9, FALSE), "")</f>
        <v>EA</v>
      </c>
      <c r="G1193" s="7">
        <f>IFERROR(IF(VLOOKUP($B1193, '[2]Official Price List'!$B$1:$N$1800, 10, FALSE)=0, "", VLOOKUP($B1193, '[2]Official Price List'!$B$1:$N$1800, 10, FALSE)), "")</f>
        <v>2200</v>
      </c>
      <c r="H1193" s="8" t="str">
        <f>IFERROR(VLOOKUP($B1193, '[2]Official Price List'!$B$1:$N$1800, 11, FALSE), "")</f>
        <v>671436100369</v>
      </c>
      <c r="I1193" s="8">
        <f>IFERROR(VLOOKUP($B1193, '[2]Official Price List'!$B$1:$N$1800, 12, FALSE), "")</f>
        <v>0</v>
      </c>
    </row>
    <row r="1194" spans="1:9" x14ac:dyDescent="0.25">
      <c r="A1194" s="5"/>
      <c r="B1194" s="1" t="str">
        <f>IF('[2]Official Price List'!B1190="", "", '[2]Official Price List'!B1190)</f>
        <v>P-1039</v>
      </c>
      <c r="C1194" s="1" t="str">
        <f>IF('[2]Official Price List'!C1190="", "", '[2]Official Price List'!C1190)</f>
        <v>SPECIALTY PRODUCTS</v>
      </c>
      <c r="D1194" s="1" t="str">
        <f>IF('[2]Official Price List'!G1190="", "", '[2]Official Price List'!G1190)</f>
        <v>HOLDER, 1 1/2"-2"  FOR PVC PIPE MULTI-PURPOSE</v>
      </c>
      <c r="E1194" s="6">
        <f>IFERROR(VLOOKUP($B1194, '[2]Official Price List'!$B$1:$F$1800, IF(LEFT($A$1, 4)="West", 3, IF(LEFT($A$1,4)="East", 4, 5)), FALSE), "")</f>
        <v>3.0139178909709332</v>
      </c>
      <c r="F1194" s="7" t="str">
        <f>IFERROR(VLOOKUP($B1194, '[2]Official Price List'!$B$1:$N$1800, 9, FALSE), "")</f>
        <v>EA</v>
      </c>
      <c r="G1194" s="7">
        <f>IFERROR(IF(VLOOKUP($B1194, '[2]Official Price List'!$B$1:$N$1800, 10, FALSE)=0, "", VLOOKUP($B1194, '[2]Official Price List'!$B$1:$N$1800, 10, FALSE)), "")</f>
        <v>500</v>
      </c>
      <c r="H1194" s="8" t="str">
        <f>IFERROR(VLOOKUP($B1194, '[2]Official Price List'!$B$1:$N$1800, 11, FALSE), "")</f>
        <v>671436100376</v>
      </c>
      <c r="I1194" s="8" t="str">
        <f>IFERROR(VLOOKUP($B1194, '[2]Official Price List'!$B$1:$N$1800, 12, FALSE), "")</f>
        <v>10671436100373</v>
      </c>
    </row>
    <row r="1195" spans="1:9" x14ac:dyDescent="0.25">
      <c r="A1195" s="5"/>
      <c r="B1195" s="1" t="str">
        <f>IF('[2]Official Price List'!B1191="", "", '[2]Official Price List'!B1191)</f>
        <v>P-1040</v>
      </c>
      <c r="C1195" s="1" t="str">
        <f>IF('[2]Official Price List'!C1191="", "", '[2]Official Price List'!C1191)</f>
        <v>SPECIALTY PRODUCTS</v>
      </c>
      <c r="D1195" s="1" t="str">
        <f>IF('[2]Official Price List'!G1191="", "", '[2]Official Price List'!G1191)</f>
        <v>HOLDER, 3"-4",  FOR PVC PIPE MULTI-PURPOSE</v>
      </c>
      <c r="E1195" s="6">
        <f>IFERROR(VLOOKUP($B1195, '[2]Official Price List'!$B$1:$F$1800, IF(LEFT($A$1, 4)="West", 3, IF(LEFT($A$1,4)="East", 4, 5)), FALSE), "")</f>
        <v>3.5335589066555766</v>
      </c>
      <c r="F1195" s="7" t="str">
        <f>IFERROR(VLOOKUP($B1195, '[2]Official Price List'!$B$1:$N$1800, 9, FALSE), "")</f>
        <v>EA</v>
      </c>
      <c r="G1195" s="7">
        <f>IFERROR(IF(VLOOKUP($B1195, '[2]Official Price List'!$B$1:$N$1800, 10, FALSE)=0, "", VLOOKUP($B1195, '[2]Official Price List'!$B$1:$N$1800, 10, FALSE)), "")</f>
        <v>300</v>
      </c>
      <c r="H1195" s="8" t="str">
        <f>IFERROR(VLOOKUP($B1195, '[2]Official Price List'!$B$1:$N$1800, 11, FALSE), "")</f>
        <v>671436100383</v>
      </c>
      <c r="I1195" s="8" t="str">
        <f>IFERROR(VLOOKUP($B1195, '[2]Official Price List'!$B$1:$N$1800, 12, FALSE), "")</f>
        <v>10671436100380</v>
      </c>
    </row>
    <row r="1196" spans="1:9" x14ac:dyDescent="0.25">
      <c r="A1196" s="5"/>
      <c r="B1196" s="1" t="str">
        <f>IF('[2]Official Price List'!B1192="", "", '[2]Official Price List'!B1192)</f>
        <v>P-1056</v>
      </c>
      <c r="C1196" s="1" t="str">
        <f>IF('[2]Official Price List'!C1192="", "", '[2]Official Price List'!C1192)</f>
        <v>SPECIALTY PRODUCTS</v>
      </c>
      <c r="D1196" s="1" t="str">
        <f>IF('[2]Official Price List'!G1192="", "", '[2]Official Price List'!G1192)</f>
        <v>PIPE SUPPORT BRACKET 2" X 2" ANGLE GALV. WITH 1 1/4" NOTCHED HOLES</v>
      </c>
      <c r="E1196" s="6">
        <f>IFERROR(VLOOKUP($B1196, '[2]Official Price List'!$B$1:$F$1800, IF(LEFT($A$1, 4)="West", 3, IF(LEFT($A$1,4)="East", 4, 5)), FALSE), "")</f>
        <v>1.1432102345062158</v>
      </c>
      <c r="F1196" s="7" t="str">
        <f>IFERROR(VLOOKUP($B1196, '[2]Official Price List'!$B$1:$N$1800, 9, FALSE), "")</f>
        <v>EA</v>
      </c>
      <c r="G1196" s="7">
        <f>IFERROR(IF(VLOOKUP($B1196, '[2]Official Price List'!$B$1:$N$1800, 10, FALSE)=0, "", VLOOKUP($B1196, '[2]Official Price List'!$B$1:$N$1800, 10, FALSE)), "")</f>
        <v>50</v>
      </c>
      <c r="H1196" s="8" t="str">
        <f>IFERROR(VLOOKUP($B1196, '[2]Official Price List'!$B$1:$N$1800, 11, FALSE), "")</f>
        <v>00671436229367</v>
      </c>
      <c r="I1196" s="8">
        <f>IFERROR(VLOOKUP($B1196, '[2]Official Price List'!$B$1:$N$1800, 12, FALSE), "")</f>
        <v>0</v>
      </c>
    </row>
    <row r="1197" spans="1:9" x14ac:dyDescent="0.25">
      <c r="A1197" s="5"/>
      <c r="B1197" s="1" t="str">
        <f>IF('[2]Official Price List'!B1193="", "", '[2]Official Price List'!B1193)</f>
        <v>P-1059</v>
      </c>
      <c r="C1197" s="1" t="str">
        <f>IF('[2]Official Price List'!C1193="", "", '[2]Official Price List'!C1193)</f>
        <v>SPECIALTY PRODUCTS</v>
      </c>
      <c r="D1197" s="1" t="str">
        <f>IF('[2]Official Price List'!G1193="", "", '[2]Official Price List'!G1193)</f>
        <v>PIPE SUPPORT BRACKET 1 1/4" X 20", 1/2" HOLES 2" CENTER</v>
      </c>
      <c r="E1197" s="6">
        <f>IFERROR(VLOOKUP($B1197, '[2]Official Price List'!$B$1:$F$1800, IF(LEFT($A$1, 4)="West", 3, IF(LEFT($A$1,4)="East", 4, 5)), FALSE), "")</f>
        <v>2.9099896878340039</v>
      </c>
      <c r="F1197" s="7" t="str">
        <f>IFERROR(VLOOKUP($B1197, '[2]Official Price List'!$B$1:$N$1800, 9, FALSE), "")</f>
        <v>EA</v>
      </c>
      <c r="G1197" s="7">
        <f>IFERROR(IF(VLOOKUP($B1197, '[2]Official Price List'!$B$1:$N$1800, 10, FALSE)=0, "", VLOOKUP($B1197, '[2]Official Price List'!$B$1:$N$1800, 10, FALSE)), "")</f>
        <v>50</v>
      </c>
      <c r="H1197" s="8" t="str">
        <f>IFERROR(VLOOKUP($B1197, '[2]Official Price List'!$B$1:$N$1800, 11, FALSE), "")</f>
        <v>671436215209</v>
      </c>
      <c r="I1197" s="8">
        <f>IFERROR(VLOOKUP($B1197, '[2]Official Price List'!$B$1:$N$1800, 12, FALSE), "")</f>
        <v>0</v>
      </c>
    </row>
    <row r="1198" spans="1:9" x14ac:dyDescent="0.25">
      <c r="A1198" s="5"/>
      <c r="B1198" s="1" t="str">
        <f>IF('[2]Official Price List'!B1194="", "", '[2]Official Price List'!B1194)</f>
        <v>P-1060</v>
      </c>
      <c r="C1198" s="1" t="str">
        <f>IF('[2]Official Price List'!C1194="", "", '[2]Official Price List'!C1194)</f>
        <v>SPECIALTY PRODUCTS</v>
      </c>
      <c r="D1198" s="1" t="str">
        <f>IF('[2]Official Price List'!G1194="", "", '[2]Official Price List'!G1194)</f>
        <v>PIPE SUPPORT BRACKET 1 1/4" X 20" W/EXTRUDED HOLES, 1/2" ON 2" CENTER</v>
      </c>
      <c r="E1198" s="6">
        <f>IFERROR(VLOOKUP($B1198, '[2]Official Price List'!$B$1:$F$1800, IF(LEFT($A$1, 4)="West", 3, IF(LEFT($A$1,4)="East", 4, 5)), FALSE), "")</f>
        <v>4.1571281254771488</v>
      </c>
      <c r="F1198" s="7" t="str">
        <f>IFERROR(VLOOKUP($B1198, '[2]Official Price List'!$B$1:$N$1800, 9, FALSE), "")</f>
        <v>EA</v>
      </c>
      <c r="G1198" s="7">
        <f>IFERROR(IF(VLOOKUP($B1198, '[2]Official Price List'!$B$1:$N$1800, 10, FALSE)=0, "", VLOOKUP($B1198, '[2]Official Price List'!$B$1:$N$1800, 10, FALSE)), "")</f>
        <v>50</v>
      </c>
      <c r="H1198" s="8" t="str">
        <f>IFERROR(VLOOKUP($B1198, '[2]Official Price List'!$B$1:$N$1800, 11, FALSE), "")</f>
        <v>00671436215216</v>
      </c>
      <c r="I1198" s="8">
        <f>IFERROR(VLOOKUP($B1198, '[2]Official Price List'!$B$1:$N$1800, 12, FALSE), "")</f>
        <v>0</v>
      </c>
    </row>
    <row r="1199" spans="1:9" x14ac:dyDescent="0.25">
      <c r="A1199" s="5"/>
      <c r="B1199" s="1" t="str">
        <f>IF('[2]Official Price List'!B1195="", "", '[2]Official Price List'!B1195)</f>
        <v>P-1061</v>
      </c>
      <c r="C1199" s="1" t="str">
        <f>IF('[2]Official Price List'!C1195="", "", '[2]Official Price List'!C1195)</f>
        <v>SPECIALTY PRODUCTS</v>
      </c>
      <c r="D1199" s="1" t="str">
        <f>IF('[2]Official Price List'!G1195="", "", '[2]Official Price List'!G1195)</f>
        <v>PIPE SUPPORT BRACKET 1 3/4" X 26", 1/2" HOLES ON 2" CENTER</v>
      </c>
      <c r="E1199" s="6">
        <f>IFERROR(VLOOKUP($B1199, '[2]Official Price List'!$B$1:$F$1800, IF(LEFT($A$1, 4)="West", 3, IF(LEFT($A$1,4)="East", 4, 5)), FALSE), "")</f>
        <v>3.4296307035186477</v>
      </c>
      <c r="F1199" s="7" t="str">
        <f>IFERROR(VLOOKUP($B1199, '[2]Official Price List'!$B$1:$N$1800, 9, FALSE), "")</f>
        <v>EA</v>
      </c>
      <c r="G1199" s="7">
        <f>IFERROR(IF(VLOOKUP($B1199, '[2]Official Price List'!$B$1:$N$1800, 10, FALSE)=0, "", VLOOKUP($B1199, '[2]Official Price List'!$B$1:$N$1800, 10, FALSE)), "")</f>
        <v>25</v>
      </c>
      <c r="H1199" s="8" t="str">
        <f>IFERROR(VLOOKUP($B1199, '[2]Official Price List'!$B$1:$N$1800, 11, FALSE), "")</f>
        <v>671436215223</v>
      </c>
      <c r="I1199" s="8">
        <f>IFERROR(VLOOKUP($B1199, '[2]Official Price List'!$B$1:$N$1800, 12, FALSE), "")</f>
        <v>0</v>
      </c>
    </row>
    <row r="1200" spans="1:9" x14ac:dyDescent="0.25">
      <c r="A1200" s="5"/>
      <c r="B1200" s="1" t="str">
        <f>IF('[2]Official Price List'!B1196="", "", '[2]Official Price List'!B1196)</f>
        <v>P-1062</v>
      </c>
      <c r="C1200" s="1" t="str">
        <f>IF('[2]Official Price List'!C1196="", "", '[2]Official Price List'!C1196)</f>
        <v>SPECIALTY PRODUCTS</v>
      </c>
      <c r="D1200" s="1" t="str">
        <f>IF('[2]Official Price List'!G1196="", "", '[2]Official Price List'!G1196)</f>
        <v>PIPE SUPPORT BRACKET 1 3/4" X 20", 1/2" &amp; 3/4" HOLES ON 4" CENTER</v>
      </c>
      <c r="E1200" s="6">
        <f>IFERROR(VLOOKUP($B1200, '[2]Official Price List'!$B$1:$F$1800, IF(LEFT($A$1, 4)="West", 3, IF(LEFT($A$1,4)="East", 4, 5)), FALSE), "")</f>
        <v>3.1178460941078616</v>
      </c>
      <c r="F1200" s="7" t="str">
        <f>IFERROR(VLOOKUP($B1200, '[2]Official Price List'!$B$1:$N$1800, 9, FALSE), "")</f>
        <v>EA</v>
      </c>
      <c r="G1200" s="7">
        <f>IFERROR(IF(VLOOKUP($B1200, '[2]Official Price List'!$B$1:$N$1800, 10, FALSE)=0, "", VLOOKUP($B1200, '[2]Official Price List'!$B$1:$N$1800, 10, FALSE)), "")</f>
        <v>50</v>
      </c>
      <c r="H1200" s="8" t="str">
        <f>IFERROR(VLOOKUP($B1200, '[2]Official Price List'!$B$1:$N$1800, 11, FALSE), "")</f>
        <v>671436215230</v>
      </c>
      <c r="I1200" s="8">
        <f>IFERROR(VLOOKUP($B1200, '[2]Official Price List'!$B$1:$N$1800, 12, FALSE), "")</f>
        <v>0</v>
      </c>
    </row>
    <row r="1201" spans="1:9" x14ac:dyDescent="0.25">
      <c r="A1201" s="5"/>
      <c r="B1201" s="1" t="str">
        <f>IF('[2]Official Price List'!B1197="", "", '[2]Official Price List'!B1197)</f>
        <v>P-1062-26</v>
      </c>
      <c r="C1201" s="1" t="str">
        <f>IF('[2]Official Price List'!C1197="", "", '[2]Official Price List'!C1197)</f>
        <v>SPECIALTY PRODUCTS</v>
      </c>
      <c r="D1201" s="1" t="str">
        <f>IF('[2]Official Price List'!G1197="", "", '[2]Official Price List'!G1197)</f>
        <v>PIPE SUPPORT BRACKET 1 3/4" X 26", 1/2 &amp; 3/4 HOLES ON 4" CENTER</v>
      </c>
      <c r="E1201" s="6">
        <f>IFERROR(VLOOKUP($B1201, '[2]Official Price List'!$B$1:$F$1800, IF(LEFT($A$1, 4)="West", 3, IF(LEFT($A$1,4)="East", 4, 5)), FALSE), "")</f>
        <v>4.1571281254771488</v>
      </c>
      <c r="F1201" s="7" t="str">
        <f>IFERROR(VLOOKUP($B1201, '[2]Official Price List'!$B$1:$N$1800, 9, FALSE), "")</f>
        <v>EA</v>
      </c>
      <c r="G1201" s="7">
        <f>IFERROR(IF(VLOOKUP($B1201, '[2]Official Price List'!$B$1:$N$1800, 10, FALSE)=0, "", VLOOKUP($B1201, '[2]Official Price List'!$B$1:$N$1800, 10, FALSE)), "")</f>
        <v>50</v>
      </c>
      <c r="H1201" s="8" t="str">
        <f>IFERROR(VLOOKUP($B1201, '[2]Official Price List'!$B$1:$N$1800, 11, FALSE), "")</f>
        <v>00671436219351</v>
      </c>
      <c r="I1201" s="8">
        <f>IFERROR(VLOOKUP($B1201, '[2]Official Price List'!$B$1:$N$1800, 12, FALSE), "")</f>
        <v>0</v>
      </c>
    </row>
    <row r="1202" spans="1:9" x14ac:dyDescent="0.25">
      <c r="A1202" s="5"/>
      <c r="B1202" s="1" t="str">
        <f>IF('[2]Official Price List'!B1198="", "", '[2]Official Price List'!B1198)</f>
        <v>P-1063</v>
      </c>
      <c r="C1202" s="1" t="str">
        <f>IF('[2]Official Price List'!C1198="", "", '[2]Official Price List'!C1198)</f>
        <v>SPECIALTY PRODUCTS</v>
      </c>
      <c r="D1202" s="1" t="str">
        <f>IF('[2]Official Price List'!G1198="", "", '[2]Official Price List'!G1198)</f>
        <v>PIPE SUPPORT BRACKET 1 3/4" X 20", 1" &amp; 3/4" HOLES ON 4" CENTER</v>
      </c>
      <c r="E1202" s="6">
        <f>IFERROR(VLOOKUP($B1202, '[2]Official Price List'!$B$1:$F$1800, IF(LEFT($A$1, 4)="West", 3, IF(LEFT($A$1,4)="East", 4, 5)), FALSE), "")</f>
        <v>3.2217742972447905</v>
      </c>
      <c r="F1202" s="7" t="str">
        <f>IFERROR(VLOOKUP($B1202, '[2]Official Price List'!$B$1:$N$1800, 9, FALSE), "")</f>
        <v>EA</v>
      </c>
      <c r="G1202" s="7">
        <f>IFERROR(IF(VLOOKUP($B1202, '[2]Official Price List'!$B$1:$N$1800, 10, FALSE)=0, "", VLOOKUP($B1202, '[2]Official Price List'!$B$1:$N$1800, 10, FALSE)), "")</f>
        <v>50</v>
      </c>
      <c r="H1202" s="8" t="str">
        <f>IFERROR(VLOOKUP($B1202, '[2]Official Price List'!$B$1:$N$1800, 11, FALSE), "")</f>
        <v>671436215247</v>
      </c>
      <c r="I1202" s="8">
        <f>IFERROR(VLOOKUP($B1202, '[2]Official Price List'!$B$1:$N$1800, 12, FALSE), "")</f>
        <v>0</v>
      </c>
    </row>
    <row r="1203" spans="1:9" x14ac:dyDescent="0.25">
      <c r="A1203" s="5"/>
      <c r="B1203" s="1" t="str">
        <f>IF('[2]Official Price List'!B1199="", "", '[2]Official Price List'!B1199)</f>
        <v>P-1063-26</v>
      </c>
      <c r="C1203" s="1" t="str">
        <f>IF('[2]Official Price List'!C1199="", "", '[2]Official Price List'!C1199)</f>
        <v>SPECIALTY PRODUCTS</v>
      </c>
      <c r="D1203" s="1" t="str">
        <f>IF('[2]Official Price List'!G1199="", "", '[2]Official Price List'!G1199)</f>
        <v>PIPE SUPPORT BRACKET 1 3/4"X26", 1"&amp;3/4" HOLES ON 4" CENTER</v>
      </c>
      <c r="E1203" s="6">
        <f>IFERROR(VLOOKUP($B1203, '[2]Official Price List'!$B$1:$F$1800, IF(LEFT($A$1, 4)="West", 3, IF(LEFT($A$1,4)="East", 4, 5)), FALSE), "")</f>
        <v>5.1964101568464356</v>
      </c>
      <c r="F1203" s="7" t="str">
        <f>IFERROR(VLOOKUP($B1203, '[2]Official Price List'!$B$1:$N$1800, 9, FALSE), "")</f>
        <v>EA</v>
      </c>
      <c r="G1203" s="7">
        <f>IFERROR(IF(VLOOKUP($B1203, '[2]Official Price List'!$B$1:$N$1800, 10, FALSE)=0, "", VLOOKUP($B1203, '[2]Official Price List'!$B$1:$N$1800, 10, FALSE)), "")</f>
        <v>50</v>
      </c>
      <c r="H1203" s="8" t="str">
        <f>IFERROR(VLOOKUP($B1203, '[2]Official Price List'!$B$1:$N$1800, 11, FALSE), "")</f>
        <v>671436219368</v>
      </c>
      <c r="I1203" s="8">
        <f>IFERROR(VLOOKUP($B1203, '[2]Official Price List'!$B$1:$N$1800, 12, FALSE), "")</f>
        <v>0</v>
      </c>
    </row>
    <row r="1204" spans="1:9" x14ac:dyDescent="0.25">
      <c r="A1204" s="5"/>
      <c r="B1204" s="1" t="str">
        <f>IF('[2]Official Price List'!B1200="", "", '[2]Official Price List'!B1200)</f>
        <v>P-1064</v>
      </c>
      <c r="C1204" s="1" t="str">
        <f>IF('[2]Official Price List'!C1200="", "", '[2]Official Price List'!C1200)</f>
        <v>SPECIALTY PRODUCTS</v>
      </c>
      <c r="D1204" s="1" t="str">
        <f>IF('[2]Official Price List'!G1200="", "", '[2]Official Price List'!G1200)</f>
        <v>PIPE SUPPORT BRACKET 2" X 20" GALV W/ 1 3/8" NOTCHED HOLES</v>
      </c>
      <c r="E1204" s="6">
        <f>IFERROR(VLOOKUP($B1204, '[2]Official Price List'!$B$1:$F$1800, IF(LEFT($A$1, 4)="West", 3, IF(LEFT($A$1,4)="East", 4, 5)), FALSE), "")</f>
        <v>3.4296307035186477</v>
      </c>
      <c r="F1204" s="7" t="str">
        <f>IFERROR(VLOOKUP($B1204, '[2]Official Price List'!$B$1:$N$1800, 9, FALSE), "")</f>
        <v>EA</v>
      </c>
      <c r="G1204" s="7">
        <f>IFERROR(IF(VLOOKUP($B1204, '[2]Official Price List'!$B$1:$N$1800, 10, FALSE)=0, "", VLOOKUP($B1204, '[2]Official Price List'!$B$1:$N$1800, 10, FALSE)), "")</f>
        <v>50</v>
      </c>
      <c r="H1204" s="8" t="str">
        <f>IFERROR(VLOOKUP($B1204, '[2]Official Price List'!$B$1:$N$1800, 11, FALSE), "")</f>
        <v>671436215254</v>
      </c>
      <c r="I1204" s="8">
        <f>IFERROR(VLOOKUP($B1204, '[2]Official Price List'!$B$1:$N$1800, 12, FALSE), "")</f>
        <v>0</v>
      </c>
    </row>
    <row r="1205" spans="1:9" x14ac:dyDescent="0.25">
      <c r="A1205" s="5"/>
      <c r="B1205" s="1" t="str">
        <f>IF('[2]Official Price List'!B1201="", "", '[2]Official Price List'!B1201)</f>
        <v>P-1065</v>
      </c>
      <c r="C1205" s="1" t="str">
        <f>IF('[2]Official Price List'!C1201="", "", '[2]Official Price List'!C1201)</f>
        <v>SPECIALTY PRODUCTS</v>
      </c>
      <c r="D1205" s="1" t="str">
        <f>IF('[2]Official Price List'!G1201="", "", '[2]Official Price List'!G1201)</f>
        <v>PIPE SUPPORT BRACKET 1 3/4"X20" 1/2"HOLES ON2" CENTERS 3/4"&amp; 1"ON 4"CTR</v>
      </c>
      <c r="E1205" s="6">
        <f>IFERROR(VLOOKUP($B1205, '[2]Official Price List'!$B$1:$F$1800, IF(LEFT($A$1, 4)="West", 3, IF(LEFT($A$1,4)="East", 4, 5)), FALSE), "")</f>
        <v>3.1178460941078616</v>
      </c>
      <c r="F1205" s="7" t="str">
        <f>IFERROR(VLOOKUP($B1205, '[2]Official Price List'!$B$1:$N$1800, 9, FALSE), "")</f>
        <v>EA</v>
      </c>
      <c r="G1205" s="7">
        <f>IFERROR(IF(VLOOKUP($B1205, '[2]Official Price List'!$B$1:$N$1800, 10, FALSE)=0, "", VLOOKUP($B1205, '[2]Official Price List'!$B$1:$N$1800, 10, FALSE)), "")</f>
        <v>50</v>
      </c>
      <c r="H1205" s="8" t="str">
        <f>IFERROR(VLOOKUP($B1205, '[2]Official Price List'!$B$1:$N$1800, 11, FALSE), "")</f>
        <v>671436215261</v>
      </c>
      <c r="I1205" s="8">
        <f>IFERROR(VLOOKUP($B1205, '[2]Official Price List'!$B$1:$N$1800, 12, FALSE), "")</f>
        <v>0</v>
      </c>
    </row>
    <row r="1206" spans="1:9" x14ac:dyDescent="0.25">
      <c r="A1206" s="5"/>
      <c r="B1206" s="1" t="str">
        <f>IF('[2]Official Price List'!B1202="", "", '[2]Official Price List'!B1202)</f>
        <v>P-1066</v>
      </c>
      <c r="C1206" s="1" t="str">
        <f>IF('[2]Official Price List'!C1202="", "", '[2]Official Price List'!C1202)</f>
        <v>SPECIALTY PRODUCTS</v>
      </c>
      <c r="D1206" s="1" t="str">
        <f>IF('[2]Official Price List'!G1202="", "", '[2]Official Price List'!G1202)</f>
        <v>PIPE SUPPORT BRACKET 2"X20"W/EXTR 1/2HOLE 1/2"ON 1"CTR 3/4"ON 4"CTR</v>
      </c>
      <c r="E1206" s="6">
        <f>IFERROR(VLOOKUP($B1206, '[2]Official Price List'!$B$1:$F$1800, IF(LEFT($A$1, 4)="West", 3, IF(LEFT($A$1,4)="East", 4, 5)), FALSE), "")</f>
        <v>3.3257025003817193</v>
      </c>
      <c r="F1206" s="7" t="str">
        <f>IFERROR(VLOOKUP($B1206, '[2]Official Price List'!$B$1:$N$1800, 9, FALSE), "")</f>
        <v>EA</v>
      </c>
      <c r="G1206" s="7">
        <f>IFERROR(IF(VLOOKUP($B1206, '[2]Official Price List'!$B$1:$N$1800, 10, FALSE)=0, "", VLOOKUP($B1206, '[2]Official Price List'!$B$1:$N$1800, 10, FALSE)), "")</f>
        <v>50</v>
      </c>
      <c r="H1206" s="8" t="str">
        <f>IFERROR(VLOOKUP($B1206, '[2]Official Price List'!$B$1:$N$1800, 11, FALSE), "")</f>
        <v>671436215278</v>
      </c>
      <c r="I1206" s="8">
        <f>IFERROR(VLOOKUP($B1206, '[2]Official Price List'!$B$1:$N$1800, 12, FALSE), "")</f>
        <v>0</v>
      </c>
    </row>
    <row r="1207" spans="1:9" x14ac:dyDescent="0.25">
      <c r="A1207" s="5"/>
      <c r="B1207" s="1" t="str">
        <f>IF('[2]Official Price List'!B1203="", "", '[2]Official Price List'!B1203)</f>
        <v>P-1067</v>
      </c>
      <c r="C1207" s="1" t="str">
        <f>IF('[2]Official Price List'!C1203="", "", '[2]Official Price List'!C1203)</f>
        <v>SPECIALTY PRODUCTS</v>
      </c>
      <c r="D1207" s="1" t="str">
        <f>IF('[2]Official Price List'!G1203="", "", '[2]Official Price List'!G1203)</f>
        <v>PIPE SUPPORT BRACKET 2" X 26" GALV. W/1 3/8" NOTCHED HOLES</v>
      </c>
      <c r="E1207" s="6">
        <f>IFERROR(VLOOKUP($B1207, '[2]Official Price List'!$B$1:$F$1800, IF(LEFT($A$1, 4)="West", 3, IF(LEFT($A$1,4)="East", 4, 5)), FALSE), "")</f>
        <v>3.6998440316746621</v>
      </c>
      <c r="F1207" s="7" t="str">
        <f>IFERROR(VLOOKUP($B1207, '[2]Official Price List'!$B$1:$N$1800, 9, FALSE), "")</f>
        <v>EA</v>
      </c>
      <c r="G1207" s="7">
        <f>IFERROR(IF(VLOOKUP($B1207, '[2]Official Price List'!$B$1:$N$1800, 10, FALSE)=0, "", VLOOKUP($B1207, '[2]Official Price List'!$B$1:$N$1800, 10, FALSE)), "")</f>
        <v>25</v>
      </c>
      <c r="H1207" s="8" t="str">
        <f>IFERROR(VLOOKUP($B1207, '[2]Official Price List'!$B$1:$N$1800, 11, FALSE), "")</f>
        <v>671436218026</v>
      </c>
      <c r="I1207" s="8">
        <f>IFERROR(VLOOKUP($B1207, '[2]Official Price List'!$B$1:$N$1800, 12, FALSE), "")</f>
        <v>0</v>
      </c>
    </row>
    <row r="1208" spans="1:9" x14ac:dyDescent="0.25">
      <c r="A1208" s="5"/>
      <c r="B1208" s="1" t="str">
        <f>IF('[2]Official Price List'!B1204="", "", '[2]Official Price List'!B1204)</f>
        <v>P-1068</v>
      </c>
      <c r="C1208" s="1" t="str">
        <f>IF('[2]Official Price List'!C1204="", "", '[2]Official Price List'!C1204)</f>
        <v>SPECIALTY PRODUCTS</v>
      </c>
      <c r="D1208" s="1" t="str">
        <f>IF('[2]Official Price List'!G1204="", "", '[2]Official Price List'!G1204)</f>
        <v>PIPE SUPPORT BRACKET  1.90"X20", 1/2"HOLES ON 2" CTR,3/4&amp;1"HOLES ON 4"</v>
      </c>
      <c r="E1208" s="6">
        <f>IFERROR(VLOOKUP($B1208, '[2]Official Price List'!$B$1:$F$1800, IF(LEFT($A$1, 4)="West", 3, IF(LEFT($A$1,4)="East", 4, 5)), FALSE), "")</f>
        <v>3.1178460941078616</v>
      </c>
      <c r="F1208" s="7" t="str">
        <f>IFERROR(VLOOKUP($B1208, '[2]Official Price List'!$B$1:$N$1800, 9, FALSE), "")</f>
        <v>EA</v>
      </c>
      <c r="G1208" s="7">
        <f>IFERROR(IF(VLOOKUP($B1208, '[2]Official Price List'!$B$1:$N$1800, 10, FALSE)=0, "", VLOOKUP($B1208, '[2]Official Price List'!$B$1:$N$1800, 10, FALSE)), "")</f>
        <v>50</v>
      </c>
      <c r="H1208" s="8" t="str">
        <f>IFERROR(VLOOKUP($B1208, '[2]Official Price List'!$B$1:$N$1800, 11, FALSE), "")</f>
        <v>00671436219375</v>
      </c>
      <c r="I1208" s="8">
        <f>IFERROR(VLOOKUP($B1208, '[2]Official Price List'!$B$1:$N$1800, 12, FALSE), "")</f>
        <v>0</v>
      </c>
    </row>
    <row r="1209" spans="1:9" x14ac:dyDescent="0.25">
      <c r="A1209" s="5"/>
      <c r="B1209" s="1" t="str">
        <f>IF('[2]Official Price List'!B1205="", "", '[2]Official Price List'!B1205)</f>
        <v>P-1073</v>
      </c>
      <c r="C1209" s="1" t="str">
        <f>IF('[2]Official Price List'!C1205="", "", '[2]Official Price List'!C1205)</f>
        <v>SPECIALTY PRODUCTS</v>
      </c>
      <c r="D1209" s="1" t="str">
        <f>IF('[2]Official Price List'!G1205="", "", '[2]Official Price List'!G1205)</f>
        <v>PIPE SUPPORT BRACKET 5" X 6 3/4" W/ EXTRD 1/2" &amp; 3/4" HOLES</v>
      </c>
      <c r="E1209" s="6">
        <f>IFERROR(VLOOKUP($B1209, '[2]Official Price List'!$B$1:$F$1800, IF(LEFT($A$1, 4)="West", 3, IF(LEFT($A$1,4)="East", 4, 5)), FALSE), "")</f>
        <v>3.2009886566174042</v>
      </c>
      <c r="F1209" s="7" t="str">
        <f>IFERROR(VLOOKUP($B1209, '[2]Official Price List'!$B$1:$N$1800, 9, FALSE), "")</f>
        <v>EA</v>
      </c>
      <c r="G1209" s="7">
        <f>IFERROR(IF(VLOOKUP($B1209, '[2]Official Price List'!$B$1:$N$1800, 10, FALSE)=0, "", VLOOKUP($B1209, '[2]Official Price List'!$B$1:$N$1800, 10, FALSE)), "")</f>
        <v>50</v>
      </c>
      <c r="H1209" s="8" t="str">
        <f>IFERROR(VLOOKUP($B1209, '[2]Official Price List'!$B$1:$N$1800, 11, FALSE), "")</f>
        <v>671436219436</v>
      </c>
      <c r="I1209" s="8">
        <f>IFERROR(VLOOKUP($B1209, '[2]Official Price List'!$B$1:$N$1800, 12, FALSE), "")</f>
        <v>0</v>
      </c>
    </row>
    <row r="1210" spans="1:9" x14ac:dyDescent="0.25">
      <c r="A1210" s="5"/>
      <c r="B1210" s="1" t="str">
        <f>IF('[2]Official Price List'!B1206="", "", '[2]Official Price List'!B1206)</f>
        <v>P-1074</v>
      </c>
      <c r="C1210" s="1" t="str">
        <f>IF('[2]Official Price List'!C1206="", "", '[2]Official Price List'!C1206)</f>
        <v>SPECIALTY PRODUCTS</v>
      </c>
      <c r="D1210" s="1" t="str">
        <f>IF('[2]Official Price List'!G1206="", "", '[2]Official Price List'!G1206)</f>
        <v>4 BOLT CLOSET CARRIER FLUSH VALVE POSITIONING BRACKET, CLOSED</v>
      </c>
      <c r="E1210" s="6">
        <f>IFERROR(VLOOKUP($B1210, '[2]Official Price List'!$B$1:$F$1800, IF(LEFT($A$1, 4)="West", 3, IF(LEFT($A$1,4)="East", 4, 5)), FALSE), "")</f>
        <v>9.6653228917343714</v>
      </c>
      <c r="F1210" s="7" t="str">
        <f>IFERROR(VLOOKUP($B1210, '[2]Official Price List'!$B$1:$N$1800, 9, FALSE), "")</f>
        <v>EA</v>
      </c>
      <c r="G1210" s="7">
        <f>IFERROR(IF(VLOOKUP($B1210, '[2]Official Price List'!$B$1:$N$1800, 10, FALSE)=0, "", VLOOKUP($B1210, '[2]Official Price List'!$B$1:$N$1800, 10, FALSE)), "")</f>
        <v>50</v>
      </c>
      <c r="H1210" s="8" t="str">
        <f>IFERROR(VLOOKUP($B1210, '[2]Official Price List'!$B$1:$N$1800, 11, FALSE), "")</f>
        <v>671436219726</v>
      </c>
      <c r="I1210" s="8">
        <f>IFERROR(VLOOKUP($B1210, '[2]Official Price List'!$B$1:$N$1800, 12, FALSE), "")</f>
        <v>0</v>
      </c>
    </row>
    <row r="1211" spans="1:9" x14ac:dyDescent="0.25">
      <c r="A1211" s="5"/>
      <c r="B1211" s="1" t="str">
        <f>IF('[2]Official Price List'!B1207="", "", '[2]Official Price List'!B1207)</f>
        <v>P-1078-18</v>
      </c>
      <c r="C1211" s="1" t="str">
        <f>IF('[2]Official Price List'!C1207="", "", '[2]Official Price List'!C1207)</f>
        <v>SPECIALTY PRODUCTS</v>
      </c>
      <c r="D1211" s="1" t="str">
        <f>IF('[2]Official Price List'!G1207="", "", '[2]Official Price List'!G1207)</f>
        <v>HYCO STRAP, 18" X 5/8" X 1/16"</v>
      </c>
      <c r="E1211" s="6">
        <f>IFERROR(VLOOKUP($B1211, '[2]Official Price List'!$B$1:$F$1800, IF(LEFT($A$1, 4)="West", 3, IF(LEFT($A$1,4)="East", 4, 5)), FALSE), "")</f>
        <v>1.1856</v>
      </c>
      <c r="F1211" s="7" t="str">
        <f>IFERROR(VLOOKUP($B1211, '[2]Official Price List'!$B$1:$N$1800, 9, FALSE), "")</f>
        <v>EA</v>
      </c>
      <c r="G1211" s="7">
        <f>IFERROR(IF(VLOOKUP($B1211, '[2]Official Price List'!$B$1:$N$1800, 10, FALSE)=0, "", VLOOKUP($B1211, '[2]Official Price List'!$B$1:$N$1800, 10, FALSE)), "")</f>
        <v>100</v>
      </c>
      <c r="H1211" s="8" t="str">
        <f>IFERROR(VLOOKUP($B1211, '[2]Official Price List'!$B$1:$N$1800, 11, FALSE), "")</f>
        <v>00671436025662</v>
      </c>
      <c r="I1211" s="8">
        <f>IFERROR(VLOOKUP($B1211, '[2]Official Price List'!$B$1:$N$1800, 12, FALSE), "")</f>
        <v>0</v>
      </c>
    </row>
    <row r="1212" spans="1:9" x14ac:dyDescent="0.25">
      <c r="A1212" s="5"/>
      <c r="B1212" s="1" t="str">
        <f>IF('[2]Official Price List'!B1208="", "", '[2]Official Price List'!B1208)</f>
        <v>P-1078-20</v>
      </c>
      <c r="C1212" s="1" t="str">
        <f>IF('[2]Official Price List'!C1208="", "", '[2]Official Price List'!C1208)</f>
        <v>SPECIALTY PRODUCTS</v>
      </c>
      <c r="D1212" s="1" t="str">
        <f>IF('[2]Official Price List'!G1208="", "", '[2]Official Price List'!G1208)</f>
        <v>HYCO STRAP, 20" X 5/8" X 1/16"</v>
      </c>
      <c r="E1212" s="6">
        <f>IFERROR(VLOOKUP($B1212, '[2]Official Price List'!$B$1:$F$1800, IF(LEFT($A$1, 4)="West", 3, IF(LEFT($A$1,4)="East", 4, 5)), FALSE), "")</f>
        <v>1.0392820313692872</v>
      </c>
      <c r="F1212" s="7" t="str">
        <f>IFERROR(VLOOKUP($B1212, '[2]Official Price List'!$B$1:$N$1800, 9, FALSE), "")</f>
        <v>EA</v>
      </c>
      <c r="G1212" s="7">
        <f>IFERROR(IF(VLOOKUP($B1212, '[2]Official Price List'!$B$1:$N$1800, 10, FALSE)=0, "", VLOOKUP($B1212, '[2]Official Price List'!$B$1:$N$1800, 10, FALSE)), "")</f>
        <v>100</v>
      </c>
      <c r="H1212" s="8" t="str">
        <f>IFERROR(VLOOKUP($B1212, '[2]Official Price List'!$B$1:$N$1800, 11, FALSE), "")</f>
        <v>671436001284</v>
      </c>
      <c r="I1212" s="8">
        <f>IFERROR(VLOOKUP($B1212, '[2]Official Price List'!$B$1:$N$1800, 12, FALSE), "")</f>
        <v>0</v>
      </c>
    </row>
    <row r="1213" spans="1:9" x14ac:dyDescent="0.25">
      <c r="A1213" s="5"/>
      <c r="B1213" s="1" t="str">
        <f>IF('[2]Official Price List'!B1209="", "", '[2]Official Price List'!B1209)</f>
        <v>P-1078-26</v>
      </c>
      <c r="C1213" s="1" t="str">
        <f>IF('[2]Official Price List'!C1209="", "", '[2]Official Price List'!C1209)</f>
        <v>SPECIALTY PRODUCTS</v>
      </c>
      <c r="D1213" s="1" t="str">
        <f>IF('[2]Official Price List'!G1209="", "", '[2]Official Price List'!G1209)</f>
        <v>HYCO STRAP, 26" X 5/8" X 1/16</v>
      </c>
      <c r="E1213" s="6">
        <f>IFERROR(VLOOKUP($B1213, '[2]Official Price List'!$B$1:$F$1800, IF(LEFT($A$1, 4)="West", 3, IF(LEFT($A$1,4)="East", 4, 5)), FALSE), "")</f>
        <v>1.4144000000000001</v>
      </c>
      <c r="F1213" s="7" t="str">
        <f>IFERROR(VLOOKUP($B1213, '[2]Official Price List'!$B$1:$N$1800, 9, FALSE), "")</f>
        <v>EA</v>
      </c>
      <c r="G1213" s="7">
        <f>IFERROR(IF(VLOOKUP($B1213, '[2]Official Price List'!$B$1:$N$1800, 10, FALSE)=0, "", VLOOKUP($B1213, '[2]Official Price List'!$B$1:$N$1800, 10, FALSE)), "")</f>
        <v>100</v>
      </c>
      <c r="H1213" s="8" t="str">
        <f>IFERROR(VLOOKUP($B1213, '[2]Official Price List'!$B$1:$N$1800, 11, FALSE), "")</f>
        <v>00671436025686</v>
      </c>
      <c r="I1213" s="8">
        <f>IFERROR(VLOOKUP($B1213, '[2]Official Price List'!$B$1:$N$1800, 12, FALSE), "")</f>
        <v>0</v>
      </c>
    </row>
    <row r="1214" spans="1:9" x14ac:dyDescent="0.25">
      <c r="A1214" s="5"/>
      <c r="B1214" s="1" t="str">
        <f>IF('[2]Official Price List'!B1210="", "", '[2]Official Price List'!B1210)</f>
        <v>P-1090</v>
      </c>
      <c r="C1214" s="1" t="str">
        <f>IF('[2]Official Price List'!C1210="", "", '[2]Official Price List'!C1210)</f>
        <v>SPECIALTY PRODUCTS</v>
      </c>
      <c r="D1214" s="1" t="str">
        <f>IF('[2]Official Price List'!G1210="", "", '[2]Official Price List'!G1210)</f>
        <v>BRACKET, 10" BOSS SLIDING BRACKET ASSEMBLY</v>
      </c>
      <c r="E1214" s="6">
        <f>IFERROR(VLOOKUP($B1214, '[2]Official Price List'!$B$1:$F$1800, IF(LEFT($A$1, 4)="West", 3, IF(LEFT($A$1,4)="East", 4, 5)), FALSE), "")</f>
        <v>2.8684184065792322</v>
      </c>
      <c r="F1214" s="7" t="str">
        <f>IFERROR(VLOOKUP($B1214, '[2]Official Price List'!$B$1:$N$1800, 9, FALSE), "")</f>
        <v>EA</v>
      </c>
      <c r="G1214" s="7">
        <f>IFERROR(IF(VLOOKUP($B1214, '[2]Official Price List'!$B$1:$N$1800, 10, FALSE)=0, "", VLOOKUP($B1214, '[2]Official Price List'!$B$1:$N$1800, 10, FALSE)), "")</f>
        <v>50</v>
      </c>
      <c r="H1214" s="8" t="str">
        <f>IFERROR(VLOOKUP($B1214, '[2]Official Price List'!$B$1:$N$1800, 11, FALSE), "")</f>
        <v>671436225260</v>
      </c>
      <c r="I1214" s="8">
        <f>IFERROR(VLOOKUP($B1214, '[2]Official Price List'!$B$1:$N$1800, 12, FALSE), "")</f>
        <v>0</v>
      </c>
    </row>
    <row r="1215" spans="1:9" x14ac:dyDescent="0.25">
      <c r="A1215" s="5"/>
      <c r="B1215" s="1" t="str">
        <f>IF('[2]Official Price List'!B1211="", "", '[2]Official Price List'!B1211)</f>
        <v>P-1093</v>
      </c>
      <c r="C1215" s="1" t="str">
        <f>IF('[2]Official Price List'!C1211="", "", '[2]Official Price List'!C1211)</f>
        <v>SPECIALTY PRODUCTS</v>
      </c>
      <c r="D1215" s="1" t="str">
        <f>IF('[2]Official Price List'!G1211="", "", '[2]Official Price List'!G1211)</f>
        <v>BRACKET, 13" BOSS SLIDING BRACKET ASSEMBLY</v>
      </c>
      <c r="E1215" s="6">
        <f>IFERROR(VLOOKUP($B1215, '[2]Official Price List'!$B$1:$F$1800, IF(LEFT($A$1, 4)="West", 3, IF(LEFT($A$1,4)="East", 4, 5)), FALSE), "")</f>
        <v>2.8476327659518468</v>
      </c>
      <c r="F1215" s="7" t="str">
        <f>IFERROR(VLOOKUP($B1215, '[2]Official Price List'!$B$1:$N$1800, 9, FALSE), "")</f>
        <v>EA</v>
      </c>
      <c r="G1215" s="7">
        <f>IFERROR(IF(VLOOKUP($B1215, '[2]Official Price List'!$B$1:$N$1800, 10, FALSE)=0, "", VLOOKUP($B1215, '[2]Official Price List'!$B$1:$N$1800, 10, FALSE)), "")</f>
        <v>50</v>
      </c>
      <c r="H1215" s="8" t="str">
        <f>IFERROR(VLOOKUP($B1215, '[2]Official Price List'!$B$1:$N$1800, 11, FALSE), "")</f>
        <v>671436225277</v>
      </c>
      <c r="I1215" s="8">
        <f>IFERROR(VLOOKUP($B1215, '[2]Official Price List'!$B$1:$N$1800, 12, FALSE), "")</f>
        <v>0</v>
      </c>
    </row>
    <row r="1216" spans="1:9" x14ac:dyDescent="0.25">
      <c r="A1216" s="5"/>
      <c r="B1216" s="1" t="str">
        <f>IF('[2]Official Price List'!B1212="", "", '[2]Official Price List'!B1212)</f>
        <v>P-1602</v>
      </c>
      <c r="C1216" s="1" t="str">
        <f>IF('[2]Official Price List'!C1212="", "", '[2]Official Price List'!C1212)</f>
        <v>SPECIALTY PRODUCTS</v>
      </c>
      <c r="D1216" s="1" t="str">
        <f>IF('[2]Official Price List'!G1212="", "", '[2]Official Price List'!G1212)</f>
        <v>HANG'EM HANGER, 2'  NYLON STRAP</v>
      </c>
      <c r="E1216" s="6">
        <f>IFERROR(VLOOKUP($B1216, '[2]Official Price List'!$B$1:$F$1800, IF(LEFT($A$1, 4)="West", 3, IF(LEFT($A$1,4)="East", 4, 5)), FALSE), "")</f>
        <v>3.8471936359999996</v>
      </c>
      <c r="F1216" s="7" t="str">
        <f>IFERROR(VLOOKUP($B1216, '[2]Official Price List'!$B$1:$N$1800, 9, FALSE), "")</f>
        <v>EA</v>
      </c>
      <c r="G1216" s="7">
        <f>IFERROR(IF(VLOOKUP($B1216, '[2]Official Price List'!$B$1:$N$1800, 10, FALSE)=0, "", VLOOKUP($B1216, '[2]Official Price List'!$B$1:$N$1800, 10, FALSE)), "")</f>
        <v>25</v>
      </c>
      <c r="H1216" s="8" t="str">
        <f>IFERROR(VLOOKUP($B1216, '[2]Official Price List'!$B$1:$N$1800, 11, FALSE), "")</f>
        <v>671436100390</v>
      </c>
      <c r="I1216" s="8">
        <f>IFERROR(VLOOKUP($B1216, '[2]Official Price List'!$B$1:$N$1800, 12, FALSE), "")</f>
        <v>0</v>
      </c>
    </row>
    <row r="1217" spans="1:9" x14ac:dyDescent="0.25">
      <c r="A1217" s="5"/>
      <c r="B1217" s="1" t="str">
        <f>IF('[2]Official Price List'!B1213="", "", '[2]Official Price List'!B1213)</f>
        <v>P-1604</v>
      </c>
      <c r="C1217" s="1" t="str">
        <f>IF('[2]Official Price List'!C1213="", "", '[2]Official Price List'!C1213)</f>
        <v>SPECIALTY PRODUCTS</v>
      </c>
      <c r="D1217" s="1" t="str">
        <f>IF('[2]Official Price List'!G1213="", "", '[2]Official Price List'!G1213)</f>
        <v>HANG'EM HANGER 4', NYLON STRAP</v>
      </c>
      <c r="E1217" s="6">
        <f>IFERROR(VLOOKUP($B1217, '[2]Official Price List'!$B$1:$F$1800, IF(LEFT($A$1, 4)="West", 3, IF(LEFT($A$1,4)="East", 4, 5)), FALSE), "")</f>
        <v>7.5468213359348306</v>
      </c>
      <c r="F1217" s="7" t="str">
        <f>IFERROR(VLOOKUP($B1217, '[2]Official Price List'!$B$1:$N$1800, 9, FALSE), "")</f>
        <v>EA</v>
      </c>
      <c r="G1217" s="7">
        <f>IFERROR(IF(VLOOKUP($B1217, '[2]Official Price List'!$B$1:$N$1800, 10, FALSE)=0, "", VLOOKUP($B1217, '[2]Official Price List'!$B$1:$N$1800, 10, FALSE)), "")</f>
        <v>25</v>
      </c>
      <c r="H1217" s="8" t="str">
        <f>IFERROR(VLOOKUP($B1217, '[2]Official Price List'!$B$1:$N$1800, 11, FALSE), "")</f>
        <v>671436220180</v>
      </c>
      <c r="I1217" s="8">
        <f>IFERROR(VLOOKUP($B1217, '[2]Official Price List'!$B$1:$N$1800, 12, FALSE), "")</f>
        <v>0</v>
      </c>
    </row>
    <row r="1218" spans="1:9" x14ac:dyDescent="0.25">
      <c r="A1218" s="5"/>
      <c r="B1218" s="1" t="str">
        <f>IF('[2]Official Price List'!B1214="", "", '[2]Official Price List'!B1214)</f>
        <v>P-1610</v>
      </c>
      <c r="C1218" s="1" t="str">
        <f>IF('[2]Official Price List'!C1214="", "", '[2]Official Price List'!C1214)</f>
        <v>SPECIALTY PRODUCTS</v>
      </c>
      <c r="D1218" s="1" t="str">
        <f>IF('[2]Official Price List'!G1214="", "", '[2]Official Price List'!G1214)</f>
        <v xml:space="preserve">J HOOK W/NAIL, 1 1/2 WHT  </v>
      </c>
      <c r="E1218" s="6">
        <f>IFERROR(VLOOKUP($B1218, '[2]Official Price List'!$B$1:$F$1800, IF(LEFT($A$1, 4)="West", 3, IF(LEFT($A$1,4)="East", 4, 5)), FALSE), "")</f>
        <v>0.76906870321327236</v>
      </c>
      <c r="F1218" s="7" t="str">
        <f>IFERROR(VLOOKUP($B1218, '[2]Official Price List'!$B$1:$N$1800, 9, FALSE), "")</f>
        <v>EA</v>
      </c>
      <c r="G1218" s="7">
        <f>IFERROR(IF(VLOOKUP($B1218, '[2]Official Price List'!$B$1:$N$1800, 10, FALSE)=0, "", VLOOKUP($B1218, '[2]Official Price List'!$B$1:$N$1800, 10, FALSE)), "")</f>
        <v>125</v>
      </c>
      <c r="H1218" s="8" t="str">
        <f>IFERROR(VLOOKUP($B1218, '[2]Official Price List'!$B$1:$N$1800, 11, FALSE), "")</f>
        <v>671436229084</v>
      </c>
      <c r="I1218" s="8">
        <f>IFERROR(VLOOKUP($B1218, '[2]Official Price List'!$B$1:$N$1800, 12, FALSE), "")</f>
        <v>0</v>
      </c>
    </row>
    <row r="1219" spans="1:9" x14ac:dyDescent="0.25">
      <c r="A1219" s="5"/>
      <c r="B1219" s="1" t="str">
        <f>IF('[2]Official Price List'!B1215="", "", '[2]Official Price List'!B1215)</f>
        <v>P-1612</v>
      </c>
      <c r="C1219" s="1" t="str">
        <f>IF('[2]Official Price List'!C1215="", "", '[2]Official Price List'!C1215)</f>
        <v>SPECIALTY PRODUCTS</v>
      </c>
      <c r="D1219" s="1" t="str">
        <f>IF('[2]Official Price List'!G1215="", "", '[2]Official Price List'!G1215)</f>
        <v xml:space="preserve">J HOOK W/NAIL, 2" WHITE  </v>
      </c>
      <c r="E1219" s="6">
        <f>IFERROR(VLOOKUP($B1219, '[2]Official Price List'!$B$1:$F$1800, IF(LEFT($A$1, 4)="West", 3, IF(LEFT($A$1,4)="East", 4, 5)), FALSE), "")</f>
        <v>0.83142562509542983</v>
      </c>
      <c r="F1219" s="7" t="str">
        <f>IFERROR(VLOOKUP($B1219, '[2]Official Price List'!$B$1:$N$1800, 9, FALSE), "")</f>
        <v>EA</v>
      </c>
      <c r="G1219" s="7">
        <f>IFERROR(IF(VLOOKUP($B1219, '[2]Official Price List'!$B$1:$N$1800, 10, FALSE)=0, "", VLOOKUP($B1219, '[2]Official Price List'!$B$1:$N$1800, 10, FALSE)), "")</f>
        <v>125</v>
      </c>
      <c r="H1219" s="8" t="str">
        <f>IFERROR(VLOOKUP($B1219, '[2]Official Price List'!$B$1:$N$1800, 11, FALSE), "")</f>
        <v>671436229091</v>
      </c>
      <c r="I1219" s="8">
        <f>IFERROR(VLOOKUP($B1219, '[2]Official Price List'!$B$1:$N$1800, 12, FALSE), "")</f>
        <v>0</v>
      </c>
    </row>
    <row r="1220" spans="1:9" x14ac:dyDescent="0.25">
      <c r="A1220" s="5"/>
      <c r="B1220" s="1" t="str">
        <f>IF('[2]Official Price List'!B1216="", "", '[2]Official Price List'!B1216)</f>
        <v>P-1613</v>
      </c>
      <c r="C1220" s="1" t="str">
        <f>IF('[2]Official Price List'!C1216="", "", '[2]Official Price List'!C1216)</f>
        <v>SPECIALTY PRODUCTS</v>
      </c>
      <c r="D1220" s="1" t="str">
        <f>IF('[2]Official Price List'!G1216="", "", '[2]Official Price List'!G1216)</f>
        <v xml:space="preserve">J HOOK W/NAIL, 3" WHT  </v>
      </c>
      <c r="E1220" s="6">
        <f>IFERROR(VLOOKUP($B1220, '[2]Official Price List'!$B$1:$F$1800, IF(LEFT($A$1, 4)="West", 3, IF(LEFT($A$1,4)="East", 4, 5)), FALSE), "")</f>
        <v>0.9145681876049726</v>
      </c>
      <c r="F1220" s="7" t="str">
        <f>IFERROR(VLOOKUP($B1220, '[2]Official Price List'!$B$1:$N$1800, 9, FALSE), "")</f>
        <v>EA</v>
      </c>
      <c r="G1220" s="7">
        <f>IFERROR(IF(VLOOKUP($B1220, '[2]Official Price List'!$B$1:$N$1800, 10, FALSE)=0, "", VLOOKUP($B1220, '[2]Official Price List'!$B$1:$N$1800, 10, FALSE)), "")</f>
        <v>100</v>
      </c>
      <c r="H1220" s="8" t="str">
        <f>IFERROR(VLOOKUP($B1220, '[2]Official Price List'!$B$1:$N$1800, 11, FALSE), "")</f>
        <v>671436229107</v>
      </c>
      <c r="I1220" s="8">
        <f>IFERROR(VLOOKUP($B1220, '[2]Official Price List'!$B$1:$N$1800, 12, FALSE), "")</f>
        <v>0</v>
      </c>
    </row>
    <row r="1221" spans="1:9" x14ac:dyDescent="0.25">
      <c r="A1221" s="5"/>
      <c r="B1221" s="1" t="str">
        <f>IF('[2]Official Price List'!B1217="", "", '[2]Official Price List'!B1217)</f>
        <v>P-1614</v>
      </c>
      <c r="C1221" s="1" t="str">
        <f>IF('[2]Official Price List'!C1217="", "", '[2]Official Price List'!C1217)</f>
        <v>SPECIALTY PRODUCTS</v>
      </c>
      <c r="D1221" s="1" t="str">
        <f>IF('[2]Official Price List'!G1217="", "", '[2]Official Price List'!G1217)</f>
        <v xml:space="preserve">J HOOK W/NAIL, 4" WHITE  </v>
      </c>
      <c r="E1221" s="6">
        <f>IFERROR(VLOOKUP($B1221, '[2]Official Price List'!$B$1:$F$1800, IF(LEFT($A$1, 4)="West", 3, IF(LEFT($A$1,4)="East", 4, 5)), FALSE), "")</f>
        <v>1.1639958751336017</v>
      </c>
      <c r="F1221" s="7" t="str">
        <f>IFERROR(VLOOKUP($B1221, '[2]Official Price List'!$B$1:$N$1800, 9, FALSE), "")</f>
        <v>EA</v>
      </c>
      <c r="G1221" s="7">
        <f>IFERROR(IF(VLOOKUP($B1221, '[2]Official Price List'!$B$1:$N$1800, 10, FALSE)=0, "", VLOOKUP($B1221, '[2]Official Price List'!$B$1:$N$1800, 10, FALSE)), "")</f>
        <v>75</v>
      </c>
      <c r="H1221" s="8" t="str">
        <f>IFERROR(VLOOKUP($B1221, '[2]Official Price List'!$B$1:$N$1800, 11, FALSE), "")</f>
        <v>671436229114</v>
      </c>
      <c r="I1221" s="8">
        <f>IFERROR(VLOOKUP($B1221, '[2]Official Price List'!$B$1:$N$1800, 12, FALSE), "")</f>
        <v>0</v>
      </c>
    </row>
    <row r="1222" spans="1:9" x14ac:dyDescent="0.25">
      <c r="A1222" s="5"/>
      <c r="B1222" s="1" t="str">
        <f>IF('[2]Official Price List'!B1218="", "", '[2]Official Price List'!B1218)</f>
        <v>P-2001</v>
      </c>
      <c r="C1222" s="1" t="str">
        <f>IF('[2]Official Price List'!C1218="", "", '[2]Official Price List'!C1218)</f>
        <v>SPECIALTY PRODUCTS</v>
      </c>
      <c r="D1222" s="1" t="str">
        <f>IF('[2]Official Price List'!G1218="", "", '[2]Official Price List'!G1218)</f>
        <v xml:space="preserve">CLAMP, PIPE, GROMMET 1/2" CTS ASSEMBLY </v>
      </c>
      <c r="E1222" s="6">
        <f>IFERROR(VLOOKUP($B1222, '[2]Official Price List'!$B$1:$F$1800, IF(LEFT($A$1, 4)="West", 3, IF(LEFT($A$1,4)="East", 4, 5)), FALSE), "")</f>
        <v>1.0392820313692872</v>
      </c>
      <c r="F1222" s="7" t="str">
        <f>IFERROR(VLOOKUP($B1222, '[2]Official Price List'!$B$1:$N$1800, 9, FALSE), "")</f>
        <v>EA</v>
      </c>
      <c r="G1222" s="7">
        <f>IFERROR(IF(VLOOKUP($B1222, '[2]Official Price List'!$B$1:$N$1800, 10, FALSE)=0, "", VLOOKUP($B1222, '[2]Official Price List'!$B$1:$N$1800, 10, FALSE)), "")</f>
        <v>500</v>
      </c>
      <c r="H1222" s="8" t="str">
        <f>IFERROR(VLOOKUP($B1222, '[2]Official Price List'!$B$1:$N$1800, 11, FALSE), "")</f>
        <v>671436235580</v>
      </c>
      <c r="I1222" s="8" t="str">
        <f>IFERROR(VLOOKUP($B1222, '[2]Official Price List'!$B$1:$N$1800, 12, FALSE), "")</f>
        <v>10671436235587</v>
      </c>
    </row>
    <row r="1223" spans="1:9" x14ac:dyDescent="0.25">
      <c r="A1223" s="5"/>
      <c r="B1223" s="1" t="str">
        <f>IF('[2]Official Price List'!B1219="", "", '[2]Official Price List'!B1219)</f>
        <v>P-2016</v>
      </c>
      <c r="C1223" s="1" t="str">
        <f>IF('[2]Official Price List'!C1219="", "", '[2]Official Price List'!C1219)</f>
        <v>SPECIALTY PRODUCTS</v>
      </c>
      <c r="D1223" s="1" t="str">
        <f>IF('[2]Official Price List'!G1219="", "", '[2]Official Price List'!G1219)</f>
        <v>GROMMET, 1/2" FOR PIPE SUPPORT BRACKET BLUE</v>
      </c>
      <c r="E1223" s="6">
        <f>IFERROR(VLOOKUP($B1223, '[2]Official Price List'!$B$1:$F$1800, IF(LEFT($A$1, 4)="West", 3, IF(LEFT($A$1,4)="East", 4, 5)), FALSE), "")</f>
        <v>0.27021332815601468</v>
      </c>
      <c r="F1223" s="7" t="str">
        <f>IFERROR(VLOOKUP($B1223, '[2]Official Price List'!$B$1:$N$1800, 9, FALSE), "")</f>
        <v>EA</v>
      </c>
      <c r="G1223" s="7">
        <f>IFERROR(IF(VLOOKUP($B1223, '[2]Official Price List'!$B$1:$N$1800, 10, FALSE)=0, "", VLOOKUP($B1223, '[2]Official Price List'!$B$1:$N$1800, 10, FALSE)), "")</f>
        <v>1000</v>
      </c>
      <c r="H1223" s="8" t="str">
        <f>IFERROR(VLOOKUP($B1223, '[2]Official Price List'!$B$1:$N$1800, 11, FALSE), "")</f>
        <v>671436218743</v>
      </c>
      <c r="I1223" s="8" t="str">
        <f>IFERROR(VLOOKUP($B1223, '[2]Official Price List'!$B$1:$N$1800, 12, FALSE), "")</f>
        <v>10671436218740</v>
      </c>
    </row>
    <row r="1224" spans="1:9" x14ac:dyDescent="0.25">
      <c r="A1224" s="5"/>
      <c r="B1224" s="1" t="str">
        <f>IF('[2]Official Price List'!B1220="", "", '[2]Official Price List'!B1220)</f>
        <v>P-2017</v>
      </c>
      <c r="C1224" s="1" t="str">
        <f>IF('[2]Official Price List'!C1220="", "", '[2]Official Price List'!C1220)</f>
        <v>SPECIALTY PRODUCTS</v>
      </c>
      <c r="D1224" s="1" t="str">
        <f>IF('[2]Official Price List'!G1220="", "", '[2]Official Price List'!G1220)</f>
        <v>GROMMET, 3/4" FOR PIPE SUPPORT BRACKET BLUE</v>
      </c>
      <c r="E1224" s="6">
        <f>IFERROR(VLOOKUP($B1224, '[2]Official Price List'!$B$1:$F$1800, IF(LEFT($A$1, 4)="West", 3, IF(LEFT($A$1,4)="East", 4, 5)), FALSE), "")</f>
        <v>0.29099896878340042</v>
      </c>
      <c r="F1224" s="7" t="str">
        <f>IFERROR(VLOOKUP($B1224, '[2]Official Price List'!$B$1:$N$1800, 9, FALSE), "")</f>
        <v>EA</v>
      </c>
      <c r="G1224" s="7">
        <f>IFERROR(IF(VLOOKUP($B1224, '[2]Official Price List'!$B$1:$N$1800, 10, FALSE)=0, "", VLOOKUP($B1224, '[2]Official Price List'!$B$1:$N$1800, 10, FALSE)), "")</f>
        <v>1000</v>
      </c>
      <c r="H1224" s="8" t="str">
        <f>IFERROR(VLOOKUP($B1224, '[2]Official Price List'!$B$1:$N$1800, 11, FALSE), "")</f>
        <v>671436218750</v>
      </c>
      <c r="I1224" s="8" t="str">
        <f>IFERROR(VLOOKUP($B1224, '[2]Official Price List'!$B$1:$N$1800, 12, FALSE), "")</f>
        <v>10671436218757</v>
      </c>
    </row>
    <row r="1225" spans="1:9" x14ac:dyDescent="0.25">
      <c r="A1225" s="5"/>
      <c r="B1225" s="1" t="str">
        <f>IF('[2]Official Price List'!B1221="", "", '[2]Official Price List'!B1221)</f>
        <v>P-2018</v>
      </c>
      <c r="C1225" s="1" t="str">
        <f>IF('[2]Official Price List'!C1221="", "", '[2]Official Price List'!C1221)</f>
        <v>SPECIALTY PRODUCTS</v>
      </c>
      <c r="D1225" s="1" t="str">
        <f>IF('[2]Official Price List'!G1221="", "", '[2]Official Price List'!G1221)</f>
        <v>GROMMET, 1" FOR PIPE SUPPORT BRACKET BLUE</v>
      </c>
      <c r="E1225" s="6">
        <f>IFERROR(VLOOKUP($B1225, '[2]Official Price List'!$B$1:$F$1800, IF(LEFT($A$1, 4)="West", 3, IF(LEFT($A$1,4)="East", 4, 5)), FALSE), "")</f>
        <v>0.31178460941078612</v>
      </c>
      <c r="F1225" s="7" t="str">
        <f>IFERROR(VLOOKUP($B1225, '[2]Official Price List'!$B$1:$N$1800, 9, FALSE), "")</f>
        <v>EA</v>
      </c>
      <c r="G1225" s="7">
        <f>IFERROR(IF(VLOOKUP($B1225, '[2]Official Price List'!$B$1:$N$1800, 10, FALSE)=0, "", VLOOKUP($B1225, '[2]Official Price List'!$B$1:$N$1800, 10, FALSE)), "")</f>
        <v>1000</v>
      </c>
      <c r="H1225" s="8" t="str">
        <f>IFERROR(VLOOKUP($B1225, '[2]Official Price List'!$B$1:$N$1800, 11, FALSE), "")</f>
        <v>671436225338</v>
      </c>
      <c r="I1225" s="8" t="str">
        <f>IFERROR(VLOOKUP($B1225, '[2]Official Price List'!$B$1:$N$1800, 12, FALSE), "")</f>
        <v>10671436225335</v>
      </c>
    </row>
    <row r="1226" spans="1:9" x14ac:dyDescent="0.25">
      <c r="A1226" s="5"/>
      <c r="B1226" s="1" t="str">
        <f>IF('[2]Official Price List'!B1222="", "", '[2]Official Price List'!B1222)</f>
        <v>P-2019</v>
      </c>
      <c r="C1226" s="1" t="str">
        <f>IF('[2]Official Price List'!C1222="", "", '[2]Official Price List'!C1222)</f>
        <v>SPECIALTY PRODUCTS</v>
      </c>
      <c r="D1226" s="1" t="str">
        <f>IF('[2]Official Price List'!G1222="", "", '[2]Official Price List'!G1222)</f>
        <v>GROMMET, 1/2" CPVC FOR PIPE SUPPORT BRACKET WHITE</v>
      </c>
      <c r="E1226" s="6">
        <f>IFERROR(VLOOKUP($B1226, '[2]Official Price List'!$B$1:$F$1800, IF(LEFT($A$1, 4)="West", 3, IF(LEFT($A$1,4)="East", 4, 5)), FALSE), "")</f>
        <v>0.27021332815601468</v>
      </c>
      <c r="F1226" s="7" t="str">
        <f>IFERROR(VLOOKUP($B1226, '[2]Official Price List'!$B$1:$N$1800, 9, FALSE), "")</f>
        <v>EA</v>
      </c>
      <c r="G1226" s="7">
        <f>IFERROR(IF(VLOOKUP($B1226, '[2]Official Price List'!$B$1:$N$1800, 10, FALSE)=0, "", VLOOKUP($B1226, '[2]Official Price List'!$B$1:$N$1800, 10, FALSE)), "")</f>
        <v>1000</v>
      </c>
      <c r="H1226" s="8" t="str">
        <f>IFERROR(VLOOKUP($B1226, '[2]Official Price List'!$B$1:$N$1800, 11, FALSE), "")</f>
        <v>00671436024177</v>
      </c>
      <c r="I1226" s="8" t="str">
        <f>IFERROR(VLOOKUP($B1226, '[2]Official Price List'!$B$1:$N$1800, 12, FALSE), "")</f>
        <v>10671436024198</v>
      </c>
    </row>
    <row r="1227" spans="1:9" x14ac:dyDescent="0.25">
      <c r="A1227" s="5"/>
      <c r="B1227" s="1" t="str">
        <f>IF('[2]Official Price List'!B1223="", "", '[2]Official Price List'!B1223)</f>
        <v>P-2020</v>
      </c>
      <c r="C1227" s="1" t="str">
        <f>IF('[2]Official Price List'!C1223="", "", '[2]Official Price List'!C1223)</f>
        <v>SPECIALTY PRODUCTS</v>
      </c>
      <c r="D1227" s="1" t="str">
        <f>IF('[2]Official Price List'!G1223="", "", '[2]Official Price List'!G1223)</f>
        <v>GROMMET, 3/4" CPVC FOR PIPE SUPPORT BRACKET WHITE</v>
      </c>
      <c r="E1227" s="6">
        <f>IFERROR(VLOOKUP($B1227, '[2]Official Price List'!$B$1:$F$1800, IF(LEFT($A$1, 4)="West", 3, IF(LEFT($A$1,4)="East", 4, 5)), FALSE), "")</f>
        <v>0.29099896878340042</v>
      </c>
      <c r="F1227" s="7" t="str">
        <f>IFERROR(VLOOKUP($B1227, '[2]Official Price List'!$B$1:$N$1800, 9, FALSE), "")</f>
        <v>EA</v>
      </c>
      <c r="G1227" s="7">
        <f>IFERROR(IF(VLOOKUP($B1227, '[2]Official Price List'!$B$1:$N$1800, 10, FALSE)=0, "", VLOOKUP($B1227, '[2]Official Price List'!$B$1:$N$1800, 10, FALSE)), "")</f>
        <v>1000</v>
      </c>
      <c r="H1227" s="8" t="str">
        <f>IFERROR(VLOOKUP($B1227, '[2]Official Price List'!$B$1:$N$1800, 11, FALSE), "")</f>
        <v>00671436227578</v>
      </c>
      <c r="I1227" s="8" t="str">
        <f>IFERROR(VLOOKUP($B1227, '[2]Official Price List'!$B$1:$N$1800, 12, FALSE), "")</f>
        <v>10671436227575</v>
      </c>
    </row>
    <row r="1228" spans="1:9" x14ac:dyDescent="0.25">
      <c r="A1228" s="5"/>
      <c r="B1228" s="1" t="str">
        <f>IF('[2]Official Price List'!B1224="", "", '[2]Official Price List'!B1224)</f>
        <v>P-2021</v>
      </c>
      <c r="C1228" s="1" t="str">
        <f>IF('[2]Official Price List'!C1224="", "", '[2]Official Price List'!C1224)</f>
        <v>SPECIALTY PRODUCTS</v>
      </c>
      <c r="D1228" s="1" t="str">
        <f>IF('[2]Official Price List'!G1224="", "", '[2]Official Price List'!G1224)</f>
        <v>PEX BEND SUPPORT, 90 DEG FOR 1/2" &amp; 3/8" PEX</v>
      </c>
      <c r="E1228" s="6">
        <f>IFERROR(VLOOKUP($B1228, '[2]Official Price List'!$B$1:$F$1800, IF(LEFT($A$1, 4)="West", 3, IF(LEFT($A$1,4)="East", 4, 5)), FALSE), "")</f>
        <v>1.261363548708974</v>
      </c>
      <c r="F1228" s="7" t="str">
        <f>IFERROR(VLOOKUP($B1228, '[2]Official Price List'!$B$1:$N$1800, 9, FALSE), "")</f>
        <v>EA</v>
      </c>
      <c r="G1228" s="7">
        <f>IFERROR(IF(VLOOKUP($B1228, '[2]Official Price List'!$B$1:$N$1800, 10, FALSE)=0, "", VLOOKUP($B1228, '[2]Official Price List'!$B$1:$N$1800, 10, FALSE)), "")</f>
        <v>500</v>
      </c>
      <c r="H1228" s="8" t="str">
        <f>IFERROR(VLOOKUP($B1228, '[2]Official Price List'!$B$1:$N$1800, 11, FALSE), "")</f>
        <v>671436229053</v>
      </c>
      <c r="I1228" s="8" t="str">
        <f>IFERROR(VLOOKUP($B1228, '[2]Official Price List'!$B$1:$N$1800, 12, FALSE), "")</f>
        <v>10671436229050</v>
      </c>
    </row>
    <row r="1229" spans="1:9" x14ac:dyDescent="0.25">
      <c r="A1229" s="5"/>
      <c r="B1229" s="1" t="str">
        <f>IF('[2]Official Price List'!B1225="", "", '[2]Official Price List'!B1225)</f>
        <v>P-2025</v>
      </c>
      <c r="C1229" s="1" t="str">
        <f>IF('[2]Official Price List'!C1225="", "", '[2]Official Price List'!C1225)</f>
        <v>SPECIALTY PRODUCTS</v>
      </c>
      <c r="D1229" s="1" t="str">
        <f>IF('[2]Official Price List'!G1225="", "", '[2]Official Price List'!G1225)</f>
        <v xml:space="preserve">CLAMP, 1 1/4" PIPE FLEXI-FIN </v>
      </c>
      <c r="E1229" s="6">
        <f>IFERROR(VLOOKUP($B1229, '[2]Official Price List'!$B$1:$F$1800, IF(LEFT($A$1, 4)="West", 3, IF(LEFT($A$1,4)="East", 4, 5)), FALSE), "")</f>
        <v>1.2679240782705301</v>
      </c>
      <c r="F1229" s="7" t="str">
        <f>IFERROR(VLOOKUP($B1229, '[2]Official Price List'!$B$1:$N$1800, 9, FALSE), "")</f>
        <v>EA</v>
      </c>
      <c r="G1229" s="7">
        <f>IFERROR(IF(VLOOKUP($B1229, '[2]Official Price List'!$B$1:$N$1800, 10, FALSE)=0, "", VLOOKUP($B1229, '[2]Official Price List'!$B$1:$N$1800, 10, FALSE)), "")</f>
        <v>800</v>
      </c>
      <c r="H1229" s="8" t="str">
        <f>IFERROR(VLOOKUP($B1229, '[2]Official Price List'!$B$1:$N$1800, 11, FALSE), "")</f>
        <v>671436100406</v>
      </c>
      <c r="I1229" s="8" t="str">
        <f>IFERROR(VLOOKUP($B1229, '[2]Official Price List'!$B$1:$N$1800, 12, FALSE), "")</f>
        <v>10671436100403</v>
      </c>
    </row>
    <row r="1230" spans="1:9" x14ac:dyDescent="0.25">
      <c r="A1230" s="5"/>
      <c r="B1230" s="1" t="str">
        <f>IF('[2]Official Price List'!B1226="", "", '[2]Official Price List'!B1226)</f>
        <v>P-2027</v>
      </c>
      <c r="C1230" s="1" t="str">
        <f>IF('[2]Official Price List'!C1226="", "", '[2]Official Price List'!C1226)</f>
        <v>SPECIALTY PRODUCTS</v>
      </c>
      <c r="D1230" s="1" t="str">
        <f>IF('[2]Official Price List'!G1226="", "", '[2]Official Price List'!G1226)</f>
        <v xml:space="preserve">CLAMP, 1 1/2" PIPE FLEXI-FIN </v>
      </c>
      <c r="E1230" s="6">
        <f>IFERROR(VLOOKUP($B1230, '[2]Official Price List'!$B$1:$F$1800, IF(LEFT($A$1, 4)="West", 3, IF(LEFT($A$1,4)="East", 4, 5)), FALSE), "")</f>
        <v>1.5589230470539308</v>
      </c>
      <c r="F1230" s="7" t="str">
        <f>IFERROR(VLOOKUP($B1230, '[2]Official Price List'!$B$1:$N$1800, 9, FALSE), "")</f>
        <v>EA</v>
      </c>
      <c r="G1230" s="7">
        <f>IFERROR(IF(VLOOKUP($B1230, '[2]Official Price List'!$B$1:$N$1800, 10, FALSE)=0, "", VLOOKUP($B1230, '[2]Official Price List'!$B$1:$N$1800, 10, FALSE)), "")</f>
        <v>600</v>
      </c>
      <c r="H1230" s="8" t="str">
        <f>IFERROR(VLOOKUP($B1230, '[2]Official Price List'!$B$1:$N$1800, 11, FALSE), "")</f>
        <v>671436100413</v>
      </c>
      <c r="I1230" s="8" t="str">
        <f>IFERROR(VLOOKUP($B1230, '[2]Official Price List'!$B$1:$N$1800, 12, FALSE), "")</f>
        <v>10671436100410</v>
      </c>
    </row>
    <row r="1231" spans="1:9" x14ac:dyDescent="0.25">
      <c r="A1231" s="5"/>
      <c r="B1231" s="1" t="str">
        <f>IF('[2]Official Price List'!B1227="", "", '[2]Official Price List'!B1227)</f>
        <v>P-2029</v>
      </c>
      <c r="C1231" s="1" t="str">
        <f>IF('[2]Official Price List'!C1227="", "", '[2]Official Price List'!C1227)</f>
        <v>SPECIALTY PRODUCTS</v>
      </c>
      <c r="D1231" s="1" t="str">
        <f>IF('[2]Official Price List'!G1227="", "", '[2]Official Price List'!G1227)</f>
        <v xml:space="preserve">CLAMP, 2" PIPE FLEXI-FIN </v>
      </c>
      <c r="E1231" s="6">
        <f>IFERROR(VLOOKUP($B1231, '[2]Official Price List'!$B$1:$F$1800, IF(LEFT($A$1, 4)="West", 3, IF(LEFT($A$1,4)="East", 4, 5)), FALSE), "")</f>
        <v>1.9954215002290312</v>
      </c>
      <c r="F1231" s="7" t="str">
        <f>IFERROR(VLOOKUP($B1231, '[2]Official Price List'!$B$1:$N$1800, 9, FALSE), "")</f>
        <v>EA</v>
      </c>
      <c r="G1231" s="7">
        <f>IFERROR(IF(VLOOKUP($B1231, '[2]Official Price List'!$B$1:$N$1800, 10, FALSE)=0, "", VLOOKUP($B1231, '[2]Official Price List'!$B$1:$N$1800, 10, FALSE)), "")</f>
        <v>300</v>
      </c>
      <c r="H1231" s="8" t="str">
        <f>IFERROR(VLOOKUP($B1231, '[2]Official Price List'!$B$1:$N$1800, 11, FALSE), "")</f>
        <v>671436100420</v>
      </c>
      <c r="I1231" s="8" t="str">
        <f>IFERROR(VLOOKUP($B1231, '[2]Official Price List'!$B$1:$N$1800, 12, FALSE), "")</f>
        <v>10671436100427</v>
      </c>
    </row>
    <row r="1232" spans="1:9" x14ac:dyDescent="0.25">
      <c r="A1232" s="5"/>
      <c r="B1232" s="1" t="str">
        <f>IF('[2]Official Price List'!B1228="", "", '[2]Official Price List'!B1228)</f>
        <v>P-2031</v>
      </c>
      <c r="C1232" s="1" t="str">
        <f>IF('[2]Official Price List'!C1228="", "", '[2]Official Price List'!C1228)</f>
        <v>SPECIALTY PRODUCTS</v>
      </c>
      <c r="D1232" s="1" t="str">
        <f>IF('[2]Official Price List'!G1228="", "", '[2]Official Price List'!G1228)</f>
        <v xml:space="preserve">CLAMP, 1/2" PIPE FLEXI-FIN </v>
      </c>
      <c r="E1232" s="6">
        <f>IFERROR(VLOOKUP($B1232, '[2]Official Price List'!$B$1:$F$1800, IF(LEFT($A$1, 4)="West", 3, IF(LEFT($A$1,4)="East", 4, 5)), FALSE), "")</f>
        <v>0.32031999999999999</v>
      </c>
      <c r="F1232" s="7" t="str">
        <f>IFERROR(VLOOKUP($B1232, '[2]Official Price List'!$B$1:$N$1800, 9, FALSE), "")</f>
        <v>EA</v>
      </c>
      <c r="G1232" s="7">
        <f>IFERROR(IF(VLOOKUP($B1232, '[2]Official Price List'!$B$1:$N$1800, 10, FALSE)=0, "", VLOOKUP($B1232, '[2]Official Price List'!$B$1:$N$1800, 10, FALSE)), "")</f>
        <v>1000</v>
      </c>
      <c r="H1232" s="8" t="str">
        <f>IFERROR(VLOOKUP($B1232, '[2]Official Price List'!$B$1:$N$1800, 11, FALSE), "")</f>
        <v>671436100437</v>
      </c>
      <c r="I1232" s="8" t="str">
        <f>IFERROR(VLOOKUP($B1232, '[2]Official Price List'!$B$1:$N$1800, 12, FALSE), "")</f>
        <v>10671436100434</v>
      </c>
    </row>
    <row r="1233" spans="1:9" x14ac:dyDescent="0.25">
      <c r="A1233" s="5"/>
      <c r="B1233" s="1" t="str">
        <f>IF('[2]Official Price List'!B1229="", "", '[2]Official Price List'!B1229)</f>
        <v>P-2032</v>
      </c>
      <c r="C1233" s="1" t="str">
        <f>IF('[2]Official Price List'!C1229="", "", '[2]Official Price List'!C1229)</f>
        <v>SPECIALTY PRODUCTS</v>
      </c>
      <c r="D1233" s="1" t="str">
        <f>IF('[2]Official Price List'!G1229="", "", '[2]Official Price List'!G1229)</f>
        <v xml:space="preserve">CLAMP, 3/4" PIPE FLEXI-FIN </v>
      </c>
      <c r="E1233" s="6">
        <f>IFERROR(VLOOKUP($B1233, '[2]Official Price List'!$B$1:$F$1800, IF(LEFT($A$1, 4)="West", 3, IF(LEFT($A$1,4)="East", 4, 5)), FALSE), "")</f>
        <v>0.31616</v>
      </c>
      <c r="F1233" s="7" t="str">
        <f>IFERROR(VLOOKUP($B1233, '[2]Official Price List'!$B$1:$N$1800, 9, FALSE), "")</f>
        <v>EA</v>
      </c>
      <c r="G1233" s="7">
        <f>IFERROR(IF(VLOOKUP($B1233, '[2]Official Price List'!$B$1:$N$1800, 10, FALSE)=0, "", VLOOKUP($B1233, '[2]Official Price List'!$B$1:$N$1800, 10, FALSE)), "")</f>
        <v>1000</v>
      </c>
      <c r="H1233" s="8" t="str">
        <f>IFERROR(VLOOKUP($B1233, '[2]Official Price List'!$B$1:$N$1800, 11, FALSE), "")</f>
        <v>671436100444</v>
      </c>
      <c r="I1233" s="8" t="str">
        <f>IFERROR(VLOOKUP($B1233, '[2]Official Price List'!$B$1:$N$1800, 12, FALSE), "")</f>
        <v>10671436100441</v>
      </c>
    </row>
    <row r="1234" spans="1:9" x14ac:dyDescent="0.25">
      <c r="A1234" s="5"/>
      <c r="B1234" s="1" t="str">
        <f>IF('[2]Official Price List'!B1230="", "", '[2]Official Price List'!B1230)</f>
        <v>P-2033</v>
      </c>
      <c r="C1234" s="1" t="str">
        <f>IF('[2]Official Price List'!C1230="", "", '[2]Official Price List'!C1230)</f>
        <v>SPECIALTY PRODUCTS</v>
      </c>
      <c r="D1234" s="1" t="str">
        <f>IF('[2]Official Price List'!G1230="", "", '[2]Official Price List'!G1230)</f>
        <v xml:space="preserve">CLAMP, 1" PIPE FLEXI-FIN </v>
      </c>
      <c r="E1234" s="6">
        <f>IFERROR(VLOOKUP($B1234, '[2]Official Price List'!$B$1:$F$1800, IF(LEFT($A$1, 4)="West", 3, IF(LEFT($A$1,4)="East", 4, 5)), FALSE), "")</f>
        <v>0.3429630703518648</v>
      </c>
      <c r="F1234" s="7" t="str">
        <f>IFERROR(VLOOKUP($B1234, '[2]Official Price List'!$B$1:$N$1800, 9, FALSE), "")</f>
        <v>EA</v>
      </c>
      <c r="G1234" s="7">
        <f>IFERROR(IF(VLOOKUP($B1234, '[2]Official Price List'!$B$1:$N$1800, 10, FALSE)=0, "", VLOOKUP($B1234, '[2]Official Price List'!$B$1:$N$1800, 10, FALSE)), "")</f>
        <v>250</v>
      </c>
      <c r="H1234" s="8" t="str">
        <f>IFERROR(VLOOKUP($B1234, '[2]Official Price List'!$B$1:$N$1800, 11, FALSE), "")</f>
        <v>671436100451</v>
      </c>
      <c r="I1234" s="8" t="str">
        <f>IFERROR(VLOOKUP($B1234, '[2]Official Price List'!$B$1:$N$1800, 12, FALSE), "")</f>
        <v>10671436100458</v>
      </c>
    </row>
    <row r="1235" spans="1:9" x14ac:dyDescent="0.25">
      <c r="A1235" s="5"/>
      <c r="B1235" s="1" t="str">
        <f>IF('[2]Official Price List'!B1231="", "", '[2]Official Price List'!B1231)</f>
        <v>P-2041</v>
      </c>
      <c r="C1235" s="1" t="str">
        <f>IF('[2]Official Price List'!C1231="", "", '[2]Official Price List'!C1231)</f>
        <v>SPECIALTY PRODUCTS</v>
      </c>
      <c r="D1235" s="1" t="str">
        <f>IF('[2]Official Price List'!G1231="", "", '[2]Official Price List'!G1231)</f>
        <v xml:space="preserve">CLAMP, 1/2" STRUT  </v>
      </c>
      <c r="E1235" s="6">
        <f>IFERROR(VLOOKUP($B1235, '[2]Official Price List'!$B$1:$F$1800, IF(LEFT($A$1, 4)="West", 3, IF(LEFT($A$1,4)="East", 4, 5)), FALSE), "")</f>
        <v>2.1617066252481174</v>
      </c>
      <c r="F1235" s="7" t="str">
        <f>IFERROR(VLOOKUP($B1235, '[2]Official Price List'!$B$1:$N$1800, 9, FALSE), "")</f>
        <v>EA</v>
      </c>
      <c r="G1235" s="7">
        <f>IFERROR(IF(VLOOKUP($B1235, '[2]Official Price List'!$B$1:$N$1800, 10, FALSE)=0, "", VLOOKUP($B1235, '[2]Official Price List'!$B$1:$N$1800, 10, FALSE)), "")</f>
        <v>1200</v>
      </c>
      <c r="H1235" s="8" t="str">
        <f>IFERROR(VLOOKUP($B1235, '[2]Official Price List'!$B$1:$N$1800, 11, FALSE), "")</f>
        <v>671436100468</v>
      </c>
      <c r="I1235" s="8" t="str">
        <f>IFERROR(VLOOKUP($B1235, '[2]Official Price List'!$B$1:$N$1800, 12, FALSE), "")</f>
        <v>10671436100465</v>
      </c>
    </row>
    <row r="1236" spans="1:9" x14ac:dyDescent="0.25">
      <c r="A1236" s="5"/>
      <c r="B1236" s="1" t="str">
        <f>IF('[2]Official Price List'!B1232="", "", '[2]Official Price List'!B1232)</f>
        <v>P-2042</v>
      </c>
      <c r="C1236" s="1" t="str">
        <f>IF('[2]Official Price List'!C1232="", "", '[2]Official Price List'!C1232)</f>
        <v>SPECIALTY PRODUCTS</v>
      </c>
      <c r="D1236" s="1" t="str">
        <f>IF('[2]Official Price List'!G1232="", "", '[2]Official Price List'!G1232)</f>
        <v xml:space="preserve">CLAMP, 3/4" STRUT  </v>
      </c>
      <c r="E1236" s="6">
        <f>IFERROR(VLOOKUP($B1236, '[2]Official Price List'!$B$1:$F$1800, IF(LEFT($A$1, 4)="West", 3, IF(LEFT($A$1,4)="East", 4, 5)), FALSE), "")</f>
        <v>2.5358481565410602</v>
      </c>
      <c r="F1236" s="7" t="str">
        <f>IFERROR(VLOOKUP($B1236, '[2]Official Price List'!$B$1:$N$1800, 9, FALSE), "")</f>
        <v>EA</v>
      </c>
      <c r="G1236" s="7">
        <f>IFERROR(IF(VLOOKUP($B1236, '[2]Official Price List'!$B$1:$N$1800, 10, FALSE)=0, "", VLOOKUP($B1236, '[2]Official Price List'!$B$1:$N$1800, 10, FALSE)), "")</f>
        <v>900</v>
      </c>
      <c r="H1236" s="8" t="str">
        <f>IFERROR(VLOOKUP($B1236, '[2]Official Price List'!$B$1:$N$1800, 11, FALSE), "")</f>
        <v>671436100475</v>
      </c>
      <c r="I1236" s="8" t="str">
        <f>IFERROR(VLOOKUP($B1236, '[2]Official Price List'!$B$1:$N$1800, 12, FALSE), "")</f>
        <v>10671436100472</v>
      </c>
    </row>
    <row r="1237" spans="1:9" x14ac:dyDescent="0.25">
      <c r="A1237" s="5"/>
      <c r="B1237" s="1" t="str">
        <f>IF('[2]Official Price List'!B1233="", "", '[2]Official Price List'!B1233)</f>
        <v>P-2043</v>
      </c>
      <c r="C1237" s="1" t="str">
        <f>IF('[2]Official Price List'!C1233="", "", '[2]Official Price List'!C1233)</f>
        <v>SPECIALTY PRODUCTS</v>
      </c>
      <c r="D1237" s="1" t="str">
        <f>IF('[2]Official Price List'!G1233="", "", '[2]Official Price List'!G1233)</f>
        <v xml:space="preserve">CLAMP, 1" STRUT  </v>
      </c>
      <c r="E1237" s="6">
        <f>IFERROR(VLOOKUP($B1237, '[2]Official Price List'!$B$1:$F$1800, IF(LEFT($A$1, 4)="West", 3, IF(LEFT($A$1,4)="East", 4, 5)), FALSE), "")</f>
        <v>2.9099896878340039</v>
      </c>
      <c r="F1237" s="7" t="str">
        <f>IFERROR(VLOOKUP($B1237, '[2]Official Price List'!$B$1:$N$1800, 9, FALSE), "")</f>
        <v>EA</v>
      </c>
      <c r="G1237" s="7">
        <f>IFERROR(IF(VLOOKUP($B1237, '[2]Official Price List'!$B$1:$N$1800, 10, FALSE)=0, "", VLOOKUP($B1237, '[2]Official Price List'!$B$1:$N$1800, 10, FALSE)), "")</f>
        <v>600</v>
      </c>
      <c r="H1237" s="8" t="str">
        <f>IFERROR(VLOOKUP($B1237, '[2]Official Price List'!$B$1:$N$1800, 11, FALSE), "")</f>
        <v>671436100482</v>
      </c>
      <c r="I1237" s="8" t="str">
        <f>IFERROR(VLOOKUP($B1237, '[2]Official Price List'!$B$1:$N$1800, 12, FALSE), "")</f>
        <v>10671436100489</v>
      </c>
    </row>
    <row r="1238" spans="1:9" x14ac:dyDescent="0.25">
      <c r="A1238" s="5"/>
      <c r="B1238" s="1" t="str">
        <f>IF('[2]Official Price List'!B1234="", "", '[2]Official Price List'!B1234)</f>
        <v>P-2044</v>
      </c>
      <c r="C1238" s="1" t="str">
        <f>IF('[2]Official Price List'!C1234="", "", '[2]Official Price List'!C1234)</f>
        <v>SPECIALTY PRODUCTS</v>
      </c>
      <c r="D1238" s="1" t="str">
        <f>IF('[2]Official Price List'!G1234="", "", '[2]Official Price List'!G1234)</f>
        <v xml:space="preserve">CLAMP, 1 1/4" STRUT  </v>
      </c>
      <c r="E1238" s="6">
        <f>IFERROR(VLOOKUP($B1238, '[2]Official Price List'!$B$1:$F$1800, IF(LEFT($A$1, 4)="West", 3, IF(LEFT($A$1,4)="East", 4, 5)), FALSE), "")</f>
        <v>3.8245578754389764</v>
      </c>
      <c r="F1238" s="7" t="str">
        <f>IFERROR(VLOOKUP($B1238, '[2]Official Price List'!$B$1:$N$1800, 9, FALSE), "")</f>
        <v>EA</v>
      </c>
      <c r="G1238" s="7">
        <f>IFERROR(IF(VLOOKUP($B1238, '[2]Official Price List'!$B$1:$N$1800, 10, FALSE)=0, "", VLOOKUP($B1238, '[2]Official Price List'!$B$1:$N$1800, 10, FALSE)), "")</f>
        <v>600</v>
      </c>
      <c r="H1238" s="8" t="str">
        <f>IFERROR(VLOOKUP($B1238, '[2]Official Price List'!$B$1:$N$1800, 11, FALSE), "")</f>
        <v>671436100499</v>
      </c>
      <c r="I1238" s="8" t="str">
        <f>IFERROR(VLOOKUP($B1238, '[2]Official Price List'!$B$1:$N$1800, 12, FALSE), "")</f>
        <v>10671436100496</v>
      </c>
    </row>
    <row r="1239" spans="1:9" x14ac:dyDescent="0.25">
      <c r="A1239" s="5"/>
      <c r="B1239" s="1" t="str">
        <f>IF('[2]Official Price List'!B1235="", "", '[2]Official Price List'!B1235)</f>
        <v>P-2045</v>
      </c>
      <c r="C1239" s="1" t="str">
        <f>IF('[2]Official Price List'!C1235="", "", '[2]Official Price List'!C1235)</f>
        <v>SPECIALTY PRODUCTS</v>
      </c>
      <c r="D1239" s="1" t="str">
        <f>IF('[2]Official Price List'!G1235="", "", '[2]Official Price List'!G1235)</f>
        <v xml:space="preserve">CLAMP, 1 1/2" STRUT  </v>
      </c>
      <c r="E1239" s="6">
        <f>IFERROR(VLOOKUP($B1239, '[2]Official Price List'!$B$1:$F$1800, IF(LEFT($A$1, 4)="West", 3, IF(LEFT($A$1,4)="East", 4, 5)), FALSE), "")</f>
        <v>4.5728409380248634</v>
      </c>
      <c r="F1239" s="7" t="str">
        <f>IFERROR(VLOOKUP($B1239, '[2]Official Price List'!$B$1:$N$1800, 9, FALSE), "")</f>
        <v>EA</v>
      </c>
      <c r="G1239" s="7">
        <f>IFERROR(IF(VLOOKUP($B1239, '[2]Official Price List'!$B$1:$N$1800, 10, FALSE)=0, "", VLOOKUP($B1239, '[2]Official Price List'!$B$1:$N$1800, 10, FALSE)), "")</f>
        <v>500</v>
      </c>
      <c r="H1239" s="8" t="str">
        <f>IFERROR(VLOOKUP($B1239, '[2]Official Price List'!$B$1:$N$1800, 11, FALSE), "")</f>
        <v>671436100505</v>
      </c>
      <c r="I1239" s="8" t="str">
        <f>IFERROR(VLOOKUP($B1239, '[2]Official Price List'!$B$1:$N$1800, 12, FALSE), "")</f>
        <v>10671436100502</v>
      </c>
    </row>
    <row r="1240" spans="1:9" x14ac:dyDescent="0.25">
      <c r="A1240" s="5"/>
      <c r="B1240" s="1" t="str">
        <f>IF('[2]Official Price List'!B1236="", "", '[2]Official Price List'!B1236)</f>
        <v>P-2046</v>
      </c>
      <c r="C1240" s="1" t="str">
        <f>IF('[2]Official Price List'!C1236="", "", '[2]Official Price List'!C1236)</f>
        <v>SPECIALTY PRODUCTS</v>
      </c>
      <c r="D1240" s="1" t="str">
        <f>IF('[2]Official Price List'!G1236="", "", '[2]Official Price List'!G1236)</f>
        <v xml:space="preserve">CLAMP, 2" STRUT  </v>
      </c>
      <c r="E1240" s="6">
        <f>IFERROR(VLOOKUP($B1240, '[2]Official Price List'!$B$1:$F$1800, IF(LEFT($A$1, 4)="West", 3, IF(LEFT($A$1,4)="East", 4, 5)), FALSE), "")</f>
        <v>6.4435485944895809</v>
      </c>
      <c r="F1240" s="7" t="str">
        <f>IFERROR(VLOOKUP($B1240, '[2]Official Price List'!$B$1:$N$1800, 9, FALSE), "")</f>
        <v>EA</v>
      </c>
      <c r="G1240" s="7">
        <f>IFERROR(IF(VLOOKUP($B1240, '[2]Official Price List'!$B$1:$N$1800, 10, FALSE)=0, "", VLOOKUP($B1240, '[2]Official Price List'!$B$1:$N$1800, 10, FALSE)), "")</f>
        <v>300</v>
      </c>
      <c r="H1240" s="8" t="str">
        <f>IFERROR(VLOOKUP($B1240, '[2]Official Price List'!$B$1:$N$1800, 11, FALSE), "")</f>
        <v>671436100512</v>
      </c>
      <c r="I1240" s="8" t="str">
        <f>IFERROR(VLOOKUP($B1240, '[2]Official Price List'!$B$1:$N$1800, 12, FALSE), "")</f>
        <v>10671436100519</v>
      </c>
    </row>
    <row r="1241" spans="1:9" x14ac:dyDescent="0.25">
      <c r="A1241" s="5"/>
      <c r="B1241" s="1" t="str">
        <f>IF('[2]Official Price List'!B1237="", "", '[2]Official Price List'!B1237)</f>
        <v>P-2056</v>
      </c>
      <c r="C1241" s="1" t="str">
        <f>IF('[2]Official Price List'!C1237="", "", '[2]Official Price List'!C1237)</f>
        <v>SPECIALTY PRODUCTS</v>
      </c>
      <c r="D1241" s="1" t="str">
        <f>IF('[2]Official Price List'!G1237="", "", '[2]Official Price List'!G1237)</f>
        <v>CLAMP, 1 1/4" FLEXI-FIN INSULATING SUSPENSION</v>
      </c>
      <c r="E1241" s="6">
        <f>IFERROR(VLOOKUP($B1241, '[2]Official Price List'!$B$1:$F$1800, IF(LEFT($A$1, 4)="West", 3, IF(LEFT($A$1,4)="East", 4, 5)), FALSE), "")</f>
        <v>0.97408796008881304</v>
      </c>
      <c r="F1241" s="7" t="str">
        <f>IFERROR(VLOOKUP($B1241, '[2]Official Price List'!$B$1:$N$1800, 9, FALSE), "")</f>
        <v>EA</v>
      </c>
      <c r="G1241" s="7">
        <f>IFERROR(IF(VLOOKUP($B1241, '[2]Official Price List'!$B$1:$N$1800, 10, FALSE)=0, "", VLOOKUP($B1241, '[2]Official Price List'!$B$1:$N$1800, 10, FALSE)), "")</f>
        <v>800</v>
      </c>
      <c r="H1241" s="8" t="str">
        <f>IFERROR(VLOOKUP($B1241, '[2]Official Price List'!$B$1:$N$1800, 11, FALSE), "")</f>
        <v>671436100529</v>
      </c>
      <c r="I1241" s="8" t="str">
        <f>IFERROR(VLOOKUP($B1241, '[2]Official Price List'!$B$1:$N$1800, 12, FALSE), "")</f>
        <v>10671436100526</v>
      </c>
    </row>
    <row r="1242" spans="1:9" x14ac:dyDescent="0.25">
      <c r="A1242" s="5"/>
      <c r="B1242" s="1" t="str">
        <f>IF('[2]Official Price List'!B1238="", "", '[2]Official Price List'!B1238)</f>
        <v>P-2058</v>
      </c>
      <c r="C1242" s="1" t="str">
        <f>IF('[2]Official Price List'!C1238="", "", '[2]Official Price List'!C1238)</f>
        <v>SPECIALTY PRODUCTS</v>
      </c>
      <c r="D1242" s="1" t="str">
        <f>IF('[2]Official Price List'!G1238="", "", '[2]Official Price List'!G1238)</f>
        <v>CLAMP, 1 1/2" FLEXI-FIN INSULATING SUSPENSION</v>
      </c>
      <c r="E1242" s="6">
        <f>IFERROR(VLOOKUP($B1242, '[2]Official Price List'!$B$1:$F$1800, IF(LEFT($A$1, 4)="West", 3, IF(LEFT($A$1,4)="East", 4, 5)), FALSE), "")</f>
        <v>1.2355452848917023</v>
      </c>
      <c r="F1242" s="7" t="str">
        <f>IFERROR(VLOOKUP($B1242, '[2]Official Price List'!$B$1:$N$1800, 9, FALSE), "")</f>
        <v>EA</v>
      </c>
      <c r="G1242" s="7">
        <f>IFERROR(IF(VLOOKUP($B1242, '[2]Official Price List'!$B$1:$N$1800, 10, FALSE)=0, "", VLOOKUP($B1242, '[2]Official Price List'!$B$1:$N$1800, 10, FALSE)), "")</f>
        <v>600</v>
      </c>
      <c r="H1242" s="8" t="str">
        <f>IFERROR(VLOOKUP($B1242, '[2]Official Price List'!$B$1:$N$1800, 11, FALSE), "")</f>
        <v>671436100536</v>
      </c>
      <c r="I1242" s="8" t="str">
        <f>IFERROR(VLOOKUP($B1242, '[2]Official Price List'!$B$1:$N$1800, 12, FALSE), "")</f>
        <v>10671436100533</v>
      </c>
    </row>
    <row r="1243" spans="1:9" x14ac:dyDescent="0.25">
      <c r="A1243" s="5"/>
      <c r="B1243" s="1" t="str">
        <f>IF('[2]Official Price List'!B1239="", "", '[2]Official Price List'!B1239)</f>
        <v>P-2060</v>
      </c>
      <c r="C1243" s="1" t="str">
        <f>IF('[2]Official Price List'!C1239="", "", '[2]Official Price List'!C1239)</f>
        <v>SPECIALTY PRODUCTS</v>
      </c>
      <c r="D1243" s="1" t="str">
        <f>IF('[2]Official Price List'!G1239="", "", '[2]Official Price List'!G1239)</f>
        <v>CLAMP, 2", FLEXI-FIN INSULATING SUSPENSION</v>
      </c>
      <c r="E1243" s="6">
        <f>IFERROR(VLOOKUP($B1243, '[2]Official Price List'!$B$1:$F$1800, IF(LEFT($A$1, 4)="West", 3, IF(LEFT($A$1,4)="East", 4, 5)), FALSE), "")</f>
        <v>1.1813407175545179</v>
      </c>
      <c r="F1243" s="7" t="str">
        <f>IFERROR(VLOOKUP($B1243, '[2]Official Price List'!$B$1:$N$1800, 9, FALSE), "")</f>
        <v>EA</v>
      </c>
      <c r="G1243" s="7">
        <f>IFERROR(IF(VLOOKUP($B1243, '[2]Official Price List'!$B$1:$N$1800, 10, FALSE)=0, "", VLOOKUP($B1243, '[2]Official Price List'!$B$1:$N$1800, 10, FALSE)), "")</f>
        <v>300</v>
      </c>
      <c r="H1243" s="8" t="str">
        <f>IFERROR(VLOOKUP($B1243, '[2]Official Price List'!$B$1:$N$1800, 11, FALSE), "")</f>
        <v>671436100543</v>
      </c>
      <c r="I1243" s="8" t="str">
        <f>IFERROR(VLOOKUP($B1243, '[2]Official Price List'!$B$1:$N$1800, 12, FALSE), "")</f>
        <v>10671436100540</v>
      </c>
    </row>
    <row r="1244" spans="1:9" x14ac:dyDescent="0.25">
      <c r="A1244" s="5"/>
      <c r="B1244" s="1" t="str">
        <f>IF('[2]Official Price List'!B1240="", "", '[2]Official Price List'!B1240)</f>
        <v>P-2062</v>
      </c>
      <c r="C1244" s="1" t="str">
        <f>IF('[2]Official Price List'!C1240="", "", '[2]Official Price List'!C1240)</f>
        <v>SPECIALTY PRODUCTS</v>
      </c>
      <c r="D1244" s="1" t="str">
        <f>IF('[2]Official Price List'!G1240="", "", '[2]Official Price List'!G1240)</f>
        <v>CLAMP, PIPE, 1/2" FLEXI-FIN INSULATING SUSPENSION, BAG OF 100</v>
      </c>
      <c r="E1244" s="6">
        <f>IFERROR(VLOOKUP($B1244, '[2]Official Price List'!$B$1:$F$1800, IF(LEFT($A$1, 4)="West", 3, IF(LEFT($A$1,4)="East", 4, 5)), FALSE), "")</f>
        <v>0.21112000000000003</v>
      </c>
      <c r="F1244" s="7" t="str">
        <f>IFERROR(VLOOKUP($B1244, '[2]Official Price List'!$B$1:$N$1800, 9, FALSE), "")</f>
        <v>EA</v>
      </c>
      <c r="G1244" s="7">
        <f>IFERROR(IF(VLOOKUP($B1244, '[2]Official Price List'!$B$1:$N$1800, 10, FALSE)=0, "", VLOOKUP($B1244, '[2]Official Price List'!$B$1:$N$1800, 10, FALSE)), "")</f>
        <v>1000</v>
      </c>
      <c r="H1244" s="8" t="str">
        <f>IFERROR(VLOOKUP($B1244, '[2]Official Price List'!$B$1:$N$1800, 11, FALSE), "")</f>
        <v>671436100550</v>
      </c>
      <c r="I1244" s="8" t="str">
        <f>IFERROR(VLOOKUP($B1244, '[2]Official Price List'!$B$1:$N$1800, 12, FALSE), "")</f>
        <v>10671436100557</v>
      </c>
    </row>
    <row r="1245" spans="1:9" x14ac:dyDescent="0.25">
      <c r="A1245" s="5"/>
      <c r="B1245" s="1" t="str">
        <f>IF('[2]Official Price List'!B1241="", "", '[2]Official Price List'!B1241)</f>
        <v>P-2063</v>
      </c>
      <c r="C1245" s="1" t="str">
        <f>IF('[2]Official Price List'!C1241="", "", '[2]Official Price List'!C1241)</f>
        <v>SPECIALTY PRODUCTS</v>
      </c>
      <c r="D1245" s="1" t="str">
        <f>IF('[2]Official Price List'!G1241="", "", '[2]Official Price List'!G1241)</f>
        <v>CLAMP, PIPE, 3/4" FLEXI-FIN INSULATING SUSPENSION, BAG OF 100</v>
      </c>
      <c r="E1245" s="6">
        <f>IFERROR(VLOOKUP($B1245, '[2]Official Price List'!$B$1:$F$1800, IF(LEFT($A$1, 4)="West", 3, IF(LEFT($A$1,4)="East", 4, 5)), FALSE), "")</f>
        <v>0.30159999999999998</v>
      </c>
      <c r="F1245" s="7" t="str">
        <f>IFERROR(VLOOKUP($B1245, '[2]Official Price List'!$B$1:$N$1800, 9, FALSE), "")</f>
        <v>EA</v>
      </c>
      <c r="G1245" s="7">
        <f>IFERROR(IF(VLOOKUP($B1245, '[2]Official Price List'!$B$1:$N$1800, 10, FALSE)=0, "", VLOOKUP($B1245, '[2]Official Price List'!$B$1:$N$1800, 10, FALSE)), "")</f>
        <v>1000</v>
      </c>
      <c r="H1245" s="8" t="str">
        <f>IFERROR(VLOOKUP($B1245, '[2]Official Price List'!$B$1:$N$1800, 11, FALSE), "")</f>
        <v>671436100567</v>
      </c>
      <c r="I1245" s="8" t="str">
        <f>IFERROR(VLOOKUP($B1245, '[2]Official Price List'!$B$1:$N$1800, 12, FALSE), "")</f>
        <v>10671436100564</v>
      </c>
    </row>
    <row r="1246" spans="1:9" x14ac:dyDescent="0.25">
      <c r="A1246" s="5"/>
      <c r="B1246" s="1" t="str">
        <f>IF('[2]Official Price List'!B1242="", "", '[2]Official Price List'!B1242)</f>
        <v>P-2064</v>
      </c>
      <c r="C1246" s="1" t="str">
        <f>IF('[2]Official Price List'!C1242="", "", '[2]Official Price List'!C1242)</f>
        <v>SPECIALTY PRODUCTS</v>
      </c>
      <c r="D1246" s="1" t="str">
        <f>IF('[2]Official Price List'!G1242="", "", '[2]Official Price List'!G1242)</f>
        <v>CLAMP, PIPE, 1" FLEXI-FIN INSULATING SUSPENSION</v>
      </c>
      <c r="E1246" s="6">
        <f>IFERROR(VLOOKUP($B1246, '[2]Official Price List'!$B$1:$F$1800, IF(LEFT($A$1, 4)="West", 3, IF(LEFT($A$1,4)="East", 4, 5)), FALSE), "")</f>
        <v>0.61775999999999998</v>
      </c>
      <c r="F1246" s="7" t="str">
        <f>IFERROR(VLOOKUP($B1246, '[2]Official Price List'!$B$1:$N$1800, 9, FALSE), "")</f>
        <v>EA</v>
      </c>
      <c r="G1246" s="7">
        <f>IFERROR(IF(VLOOKUP($B1246, '[2]Official Price List'!$B$1:$N$1800, 10, FALSE)=0, "", VLOOKUP($B1246, '[2]Official Price List'!$B$1:$N$1800, 10, FALSE)), "")</f>
        <v>250</v>
      </c>
      <c r="H1246" s="8" t="str">
        <f>IFERROR(VLOOKUP($B1246, '[2]Official Price List'!$B$1:$N$1800, 11, FALSE), "")</f>
        <v>671436100574</v>
      </c>
      <c r="I1246" s="8" t="str">
        <f>IFERROR(VLOOKUP($B1246, '[2]Official Price List'!$B$1:$N$1800, 12, FALSE), "")</f>
        <v>10671436100571</v>
      </c>
    </row>
    <row r="1247" spans="1:9" x14ac:dyDescent="0.25">
      <c r="A1247" s="5"/>
      <c r="B1247" s="1" t="str">
        <f>IF('[2]Official Price List'!B1243="", "", '[2]Official Price List'!B1243)</f>
        <v>P-2070</v>
      </c>
      <c r="C1247" s="1" t="str">
        <f>IF('[2]Official Price List'!C1243="", "", '[2]Official Price List'!C1243)</f>
        <v>SPECIALTY PRODUCTS</v>
      </c>
      <c r="D1247" s="1" t="str">
        <f>IF('[2]Official Price List'!G1243="", "", '[2]Official Price List'!G1243)</f>
        <v xml:space="preserve">CLAMP, FULL CIRCLE TUBE 1/2" WITH NAIL </v>
      </c>
      <c r="E1247" s="6">
        <f>IFERROR(VLOOKUP($B1247, '[2]Official Price List'!$B$1:$F$1800, IF(LEFT($A$1, 4)="West", 3, IF(LEFT($A$1,4)="East", 4, 5)), FALSE), "")</f>
        <v>0.19240000000000002</v>
      </c>
      <c r="F1247" s="7" t="str">
        <f>IFERROR(VLOOKUP($B1247, '[2]Official Price List'!$B$1:$N$1800, 9, FALSE), "")</f>
        <v>EA</v>
      </c>
      <c r="G1247" s="7">
        <f>IFERROR(IF(VLOOKUP($B1247, '[2]Official Price List'!$B$1:$N$1800, 10, FALSE)=0, "", VLOOKUP($B1247, '[2]Official Price List'!$B$1:$N$1800, 10, FALSE)), "")</f>
        <v>1000</v>
      </c>
      <c r="H1247" s="8" t="str">
        <f>IFERROR(VLOOKUP($B1247, '[2]Official Price List'!$B$1:$N$1800, 11, FALSE), "")</f>
        <v>671436009174</v>
      </c>
      <c r="I1247" s="8" t="str">
        <f>IFERROR(VLOOKUP($B1247, '[2]Official Price List'!$B$1:$N$1800, 12, FALSE), "")</f>
        <v>10671436009171</v>
      </c>
    </row>
    <row r="1248" spans="1:9" x14ac:dyDescent="0.25">
      <c r="A1248" s="5"/>
      <c r="B1248" s="1" t="str">
        <f>IF('[2]Official Price List'!B1244="", "", '[2]Official Price List'!B1244)</f>
        <v>P-2071</v>
      </c>
      <c r="C1248" s="1" t="str">
        <f>IF('[2]Official Price List'!C1244="", "", '[2]Official Price List'!C1244)</f>
        <v>SPECIALTY PRODUCTS</v>
      </c>
      <c r="D1248" s="1" t="str">
        <f>IF('[2]Official Price List'!G1244="", "", '[2]Official Price List'!G1244)</f>
        <v xml:space="preserve">CLAMP, FULL CIRCLE TUBE 3/4" WITH NAIL </v>
      </c>
      <c r="E1248" s="6">
        <f>IFERROR(VLOOKUP($B1248, '[2]Official Price List'!$B$1:$F$1800, IF(LEFT($A$1, 4)="West", 3, IF(LEFT($A$1,4)="East", 4, 5)), FALSE), "")</f>
        <v>0.26</v>
      </c>
      <c r="F1248" s="7" t="str">
        <f>IFERROR(VLOOKUP($B1248, '[2]Official Price List'!$B$1:$N$1800, 9, FALSE), "")</f>
        <v>EA</v>
      </c>
      <c r="G1248" s="7">
        <f>IFERROR(IF(VLOOKUP($B1248, '[2]Official Price List'!$B$1:$N$1800, 10, FALSE)=0, "", VLOOKUP($B1248, '[2]Official Price List'!$B$1:$N$1800, 10, FALSE)), "")</f>
        <v>500</v>
      </c>
      <c r="H1248" s="8" t="str">
        <f>IFERROR(VLOOKUP($B1248, '[2]Official Price List'!$B$1:$N$1800, 11, FALSE), "")</f>
        <v>671436009181</v>
      </c>
      <c r="I1248" s="8" t="str">
        <f>IFERROR(VLOOKUP($B1248, '[2]Official Price List'!$B$1:$N$1800, 12, FALSE), "")</f>
        <v>10671436009188</v>
      </c>
    </row>
    <row r="1249" spans="1:9" x14ac:dyDescent="0.25">
      <c r="A1249" s="5"/>
      <c r="B1249" s="1" t="str">
        <f>IF('[2]Official Price List'!B1245="", "", '[2]Official Price List'!B1245)</f>
        <v>P-2072</v>
      </c>
      <c r="C1249" s="1" t="str">
        <f>IF('[2]Official Price List'!C1245="", "", '[2]Official Price List'!C1245)</f>
        <v>SPECIALTY PRODUCTS</v>
      </c>
      <c r="D1249" s="1" t="str">
        <f>IF('[2]Official Price List'!G1245="", "", '[2]Official Price List'!G1245)</f>
        <v xml:space="preserve">CLAMP, FULL CIRCLE TUBE 1" WITH NAIL </v>
      </c>
      <c r="E1249" s="6">
        <f>IFERROR(VLOOKUP($B1249, '[2]Official Price List'!$B$1:$F$1800, IF(LEFT($A$1, 4)="West", 3, IF(LEFT($A$1,4)="East", 4, 5)), FALSE), "")</f>
        <v>0.73527999999999993</v>
      </c>
      <c r="F1249" s="7" t="str">
        <f>IFERROR(VLOOKUP($B1249, '[2]Official Price List'!$B$1:$N$1800, 9, FALSE), "")</f>
        <v>EA</v>
      </c>
      <c r="G1249" s="7">
        <f>IFERROR(IF(VLOOKUP($B1249, '[2]Official Price List'!$B$1:$N$1800, 10, FALSE)=0, "", VLOOKUP($B1249, '[2]Official Price List'!$B$1:$N$1800, 10, FALSE)), "")</f>
        <v>250</v>
      </c>
      <c r="H1249" s="8" t="str">
        <f>IFERROR(VLOOKUP($B1249, '[2]Official Price List'!$B$1:$N$1800, 11, FALSE), "")</f>
        <v>671436009198</v>
      </c>
      <c r="I1249" s="8" t="str">
        <f>IFERROR(VLOOKUP($B1249, '[2]Official Price List'!$B$1:$N$1800, 12, FALSE), "")</f>
        <v>10671436009195</v>
      </c>
    </row>
    <row r="1250" spans="1:9" x14ac:dyDescent="0.25">
      <c r="A1250" s="5"/>
      <c r="B1250" s="1" t="str">
        <f>IF('[2]Official Price List'!B1246="", "", '[2]Official Price List'!B1246)</f>
        <v>P-2073</v>
      </c>
      <c r="C1250" s="1" t="str">
        <f>IF('[2]Official Price List'!C1246="", "", '[2]Official Price List'!C1246)</f>
        <v>SPECIALTY PRODUCTS</v>
      </c>
      <c r="D1250" s="1" t="str">
        <f>IF('[2]Official Price List'!G1246="", "", '[2]Official Price List'!G1246)</f>
        <v xml:space="preserve">CLAMP, JOIST, 1/2", 3/4", 1" </v>
      </c>
      <c r="E1250" s="6">
        <f>IFERROR(VLOOKUP($B1250, '[2]Official Price List'!$B$1:$F$1800, IF(LEFT($A$1, 4)="West", 3, IF(LEFT($A$1,4)="East", 4, 5)), FALSE), "")</f>
        <v>1.6628512501908594</v>
      </c>
      <c r="F1250" s="7" t="str">
        <f>IFERROR(VLOOKUP($B1250, '[2]Official Price List'!$B$1:$N$1800, 9, FALSE), "")</f>
        <v>EA</v>
      </c>
      <c r="G1250" s="7">
        <f>IFERROR(IF(VLOOKUP($B1250, '[2]Official Price List'!$B$1:$N$1800, 10, FALSE)=0, "", VLOOKUP($B1250, '[2]Official Price List'!$B$1:$N$1800, 10, FALSE)), "")</f>
        <v>200</v>
      </c>
      <c r="H1250" s="8" t="str">
        <f>IFERROR(VLOOKUP($B1250, '[2]Official Price List'!$B$1:$N$1800, 11, FALSE), "")</f>
        <v>671436222177</v>
      </c>
      <c r="I1250" s="8" t="str">
        <f>IFERROR(VLOOKUP($B1250, '[2]Official Price List'!$B$1:$N$1800, 12, FALSE), "")</f>
        <v>10671436222174</v>
      </c>
    </row>
    <row r="1251" spans="1:9" x14ac:dyDescent="0.25">
      <c r="A1251" s="5"/>
      <c r="B1251" s="1" t="str">
        <f>IF('[2]Official Price List'!B1247="", "", '[2]Official Price List'!B1247)</f>
        <v>P-2074</v>
      </c>
      <c r="C1251" s="1" t="str">
        <f>IF('[2]Official Price List'!C1247="", "", '[2]Official Price List'!C1247)</f>
        <v>SPECIALTY PRODUCTS</v>
      </c>
      <c r="D1251" s="1" t="str">
        <f>IF('[2]Official Price List'!G1247="", "", '[2]Official Price List'!G1247)</f>
        <v xml:space="preserve">CLAMP, JOIST, 1.25",1.5"  </v>
      </c>
      <c r="E1251" s="6">
        <f>IFERROR(VLOOKUP($B1251, '[2]Official Price List'!$B$1:$F$1800, IF(LEFT($A$1, 4)="West", 3, IF(LEFT($A$1,4)="East", 4, 5)), FALSE), "")</f>
        <v>1.7459938127004024</v>
      </c>
      <c r="F1251" s="7" t="str">
        <f>IFERROR(VLOOKUP($B1251, '[2]Official Price List'!$B$1:$N$1800, 9, FALSE), "")</f>
        <v>EA</v>
      </c>
      <c r="G1251" s="7">
        <f>IFERROR(IF(VLOOKUP($B1251, '[2]Official Price List'!$B$1:$N$1800, 10, FALSE)=0, "", VLOOKUP($B1251, '[2]Official Price List'!$B$1:$N$1800, 10, FALSE)), "")</f>
        <v>200</v>
      </c>
      <c r="H1251" s="8" t="str">
        <f>IFERROR(VLOOKUP($B1251, '[2]Official Price List'!$B$1:$N$1800, 11, FALSE), "")</f>
        <v>671436222184</v>
      </c>
      <c r="I1251" s="8" t="str">
        <f>IFERROR(VLOOKUP($B1251, '[2]Official Price List'!$B$1:$N$1800, 12, FALSE), "")</f>
        <v>10671436222181</v>
      </c>
    </row>
    <row r="1252" spans="1:9" x14ac:dyDescent="0.25">
      <c r="A1252" s="5"/>
      <c r="B1252" s="1" t="str">
        <f>IF('[2]Official Price List'!B1248="", "", '[2]Official Price List'!B1248)</f>
        <v>P-2075</v>
      </c>
      <c r="C1252" s="1" t="str">
        <f>IF('[2]Official Price List'!C1248="", "", '[2]Official Price List'!C1248)</f>
        <v>SPECIALTY PRODUCTS</v>
      </c>
      <c r="D1252" s="1" t="str">
        <f>IF('[2]Official Price List'!G1248="", "", '[2]Official Price List'!G1248)</f>
        <v xml:space="preserve">CLAMP, JOIST, 1.25",1.5"  </v>
      </c>
      <c r="E1252" s="6">
        <f>IFERROR(VLOOKUP($B1252, '[2]Official Price List'!$B$1:$F$1800, IF(LEFT($A$1, 4)="West", 3, IF(LEFT($A$1,4)="East", 4, 5)), FALSE), "")</f>
        <v>1.7979579142688664</v>
      </c>
      <c r="F1252" s="7" t="str">
        <f>IFERROR(VLOOKUP($B1252, '[2]Official Price List'!$B$1:$N$1800, 9, FALSE), "")</f>
        <v>EA</v>
      </c>
      <c r="G1252" s="7">
        <f>IFERROR(IF(VLOOKUP($B1252, '[2]Official Price List'!$B$1:$N$1800, 10, FALSE)=0, "", VLOOKUP($B1252, '[2]Official Price List'!$B$1:$N$1800, 10, FALSE)), "")</f>
        <v>200</v>
      </c>
      <c r="H1252" s="8" t="str">
        <f>IFERROR(VLOOKUP($B1252, '[2]Official Price List'!$B$1:$N$1800, 11, FALSE), "")</f>
        <v>671436222191</v>
      </c>
      <c r="I1252" s="8" t="str">
        <f>IFERROR(VLOOKUP($B1252, '[2]Official Price List'!$B$1:$N$1800, 12, FALSE), "")</f>
        <v>10671436222198</v>
      </c>
    </row>
    <row r="1253" spans="1:9" x14ac:dyDescent="0.25">
      <c r="A1253" s="5"/>
      <c r="B1253" s="1" t="str">
        <f>IF('[2]Official Price List'!B1249="", "", '[2]Official Price List'!B1249)</f>
        <v>P-2076</v>
      </c>
      <c r="C1253" s="1" t="str">
        <f>IF('[2]Official Price List'!C1249="", "", '[2]Official Price List'!C1249)</f>
        <v>SPECIALTY PRODUCTS</v>
      </c>
      <c r="D1253" s="1" t="str">
        <f>IF('[2]Official Price List'!G1249="", "", '[2]Official Price List'!G1249)</f>
        <v xml:space="preserve">CLAMP, RAFTER, 1.25",1.5"  </v>
      </c>
      <c r="E1253" s="6">
        <f>IFERROR(VLOOKUP($B1253, '[2]Official Price List'!$B$1:$F$1800, IF(LEFT($A$1, 4)="West", 3, IF(LEFT($A$1,4)="East", 4, 5)), FALSE), "")</f>
        <v>1.8395291955236386</v>
      </c>
      <c r="F1253" s="7" t="str">
        <f>IFERROR(VLOOKUP($B1253, '[2]Official Price List'!$B$1:$N$1800, 9, FALSE), "")</f>
        <v>EA</v>
      </c>
      <c r="G1253" s="7">
        <f>IFERROR(IF(VLOOKUP($B1253, '[2]Official Price List'!$B$1:$N$1800, 10, FALSE)=0, "", VLOOKUP($B1253, '[2]Official Price List'!$B$1:$N$1800, 10, FALSE)), "")</f>
        <v>200</v>
      </c>
      <c r="H1253" s="8" t="str">
        <f>IFERROR(VLOOKUP($B1253, '[2]Official Price List'!$B$1:$N$1800, 11, FALSE), "")</f>
        <v>671436222207</v>
      </c>
      <c r="I1253" s="8" t="str">
        <f>IFERROR(VLOOKUP($B1253, '[2]Official Price List'!$B$1:$N$1800, 12, FALSE), "")</f>
        <v>10671436222204</v>
      </c>
    </row>
    <row r="1254" spans="1:9" x14ac:dyDescent="0.25">
      <c r="A1254" s="5"/>
      <c r="B1254" s="1" t="str">
        <f>IF('[2]Official Price List'!B1250="", "", '[2]Official Price List'!B1250)</f>
        <v>P-2086</v>
      </c>
      <c r="C1254" s="1" t="str">
        <f>IF('[2]Official Price List'!C1250="", "", '[2]Official Price List'!C1250)</f>
        <v>SPECIALTY PRODUCTS</v>
      </c>
      <c r="D1254" s="1" t="str">
        <f>IF('[2]Official Price List'!G1250="", "", '[2]Official Price List'!G1250)</f>
        <v xml:space="preserve">CLAMP, 1/2", FLEXI-FIN PIPE INSULATOR, BAG OF 100 </v>
      </c>
      <c r="E1254" s="6">
        <f>IFERROR(VLOOKUP($B1254, '[2]Official Price List'!$B$1:$F$1800, IF(LEFT($A$1, 4)="West", 3, IF(LEFT($A$1,4)="East", 4, 5)), FALSE), "")</f>
        <v>0.46975547817891777</v>
      </c>
      <c r="F1254" s="7" t="str">
        <f>IFERROR(VLOOKUP($B1254, '[2]Official Price List'!$B$1:$N$1800, 9, FALSE), "")</f>
        <v>EA</v>
      </c>
      <c r="G1254" s="7">
        <f>IFERROR(IF(VLOOKUP($B1254, '[2]Official Price List'!$B$1:$N$1800, 10, FALSE)=0, "", VLOOKUP($B1254, '[2]Official Price List'!$B$1:$N$1800, 10, FALSE)), "")</f>
        <v>1000</v>
      </c>
      <c r="H1254" s="8" t="str">
        <f>IFERROR(VLOOKUP($B1254, '[2]Official Price List'!$B$1:$N$1800, 11, FALSE), "")</f>
        <v>671436100581</v>
      </c>
      <c r="I1254" s="8" t="str">
        <f>IFERROR(VLOOKUP($B1254, '[2]Official Price List'!$B$1:$N$1800, 12, FALSE), "")</f>
        <v>10671436100588</v>
      </c>
    </row>
    <row r="1255" spans="1:9" x14ac:dyDescent="0.25">
      <c r="A1255" s="5"/>
      <c r="B1255" s="1" t="str">
        <f>IF('[2]Official Price List'!B1251="", "", '[2]Official Price List'!B1251)</f>
        <v>P-2087</v>
      </c>
      <c r="C1255" s="1" t="str">
        <f>IF('[2]Official Price List'!C1251="", "", '[2]Official Price List'!C1251)</f>
        <v>SPECIALTY PRODUCTS</v>
      </c>
      <c r="D1255" s="1" t="str">
        <f>IF('[2]Official Price List'!G1251="", "", '[2]Official Price List'!G1251)</f>
        <v xml:space="preserve">CLAMP, 3/4", FLEXI-FIN PIPE INSULATOR </v>
      </c>
      <c r="E1255" s="6">
        <f>IFERROR(VLOOKUP($B1255, '[2]Official Price List'!$B$1:$F$1800, IF(LEFT($A$1, 4)="West", 3, IF(LEFT($A$1,4)="East", 4, 5)), FALSE), "")</f>
        <v>0.36503999999999998</v>
      </c>
      <c r="F1255" s="7" t="str">
        <f>IFERROR(VLOOKUP($B1255, '[2]Official Price List'!$B$1:$N$1800, 9, FALSE), "")</f>
        <v>EA</v>
      </c>
      <c r="G1255" s="7">
        <f>IFERROR(IF(VLOOKUP($B1255, '[2]Official Price List'!$B$1:$N$1800, 10, FALSE)=0, "", VLOOKUP($B1255, '[2]Official Price List'!$B$1:$N$1800, 10, FALSE)), "")</f>
        <v>1000</v>
      </c>
      <c r="H1255" s="8" t="str">
        <f>IFERROR(VLOOKUP($B1255, '[2]Official Price List'!$B$1:$N$1800, 11, FALSE), "")</f>
        <v>671436100598</v>
      </c>
      <c r="I1255" s="8" t="str">
        <f>IFERROR(VLOOKUP($B1255, '[2]Official Price List'!$B$1:$N$1800, 12, FALSE), "")</f>
        <v>10671436100595</v>
      </c>
    </row>
    <row r="1256" spans="1:9" x14ac:dyDescent="0.25">
      <c r="A1256" s="5"/>
      <c r="B1256" s="1" t="str">
        <f>IF('[2]Official Price List'!B1252="", "", '[2]Official Price List'!B1252)</f>
        <v>P-2089</v>
      </c>
      <c r="C1256" s="1" t="str">
        <f>IF('[2]Official Price List'!C1252="", "", '[2]Official Price List'!C1252)</f>
        <v>SPECIALTY PRODUCTS</v>
      </c>
      <c r="D1256" s="1" t="str">
        <f>IF('[2]Official Price List'!G1252="", "", '[2]Official Price List'!G1252)</f>
        <v xml:space="preserve">CLAMP, 1", FLEXI-FIN PIPE INSULATOR </v>
      </c>
      <c r="E1256" s="6">
        <f>IFERROR(VLOOKUP($B1256, '[2]Official Price List'!$B$1:$F$1800, IF(LEFT($A$1, 4)="West", 3, IF(LEFT($A$1,4)="East", 4, 5)), FALSE), "")</f>
        <v>0.42847999999999997</v>
      </c>
      <c r="F1256" s="7" t="str">
        <f>IFERROR(VLOOKUP($B1256, '[2]Official Price List'!$B$1:$N$1800, 9, FALSE), "")</f>
        <v>EA</v>
      </c>
      <c r="G1256" s="7">
        <f>IFERROR(IF(VLOOKUP($B1256, '[2]Official Price List'!$B$1:$N$1800, 10, FALSE)=0, "", VLOOKUP($B1256, '[2]Official Price List'!$B$1:$N$1800, 10, FALSE)), "")</f>
        <v>300</v>
      </c>
      <c r="H1256" s="8" t="str">
        <f>IFERROR(VLOOKUP($B1256, '[2]Official Price List'!$B$1:$N$1800, 11, FALSE), "")</f>
        <v>671436001499</v>
      </c>
      <c r="I1256" s="8" t="str">
        <f>IFERROR(VLOOKUP($B1256, '[2]Official Price List'!$B$1:$N$1800, 12, FALSE), "")</f>
        <v>10671436001496</v>
      </c>
    </row>
    <row r="1257" spans="1:9" x14ac:dyDescent="0.25">
      <c r="A1257" s="5"/>
      <c r="B1257" s="1" t="str">
        <f>IF('[2]Official Price List'!B1253="", "", '[2]Official Price List'!B1253)</f>
        <v>P-2090</v>
      </c>
      <c r="C1257" s="1" t="str">
        <f>IF('[2]Official Price List'!C1253="", "", '[2]Official Price List'!C1253)</f>
        <v>SPECIALTY PRODUCTS</v>
      </c>
      <c r="D1257" s="1" t="str">
        <f>IF('[2]Official Price List'!G1253="", "", '[2]Official Price List'!G1253)</f>
        <v xml:space="preserve">CLAMP, 1/2" SINGLE NAIL </v>
      </c>
      <c r="E1257" s="6">
        <f>IFERROR(VLOOKUP($B1257, '[2]Official Price List'!$B$1:$F$1800, IF(LEFT($A$1, 4)="West", 3, IF(LEFT($A$1,4)="East", 4, 5)), FALSE), "")</f>
        <v>0.36503999999999998</v>
      </c>
      <c r="F1257" s="7" t="str">
        <f>IFERROR(VLOOKUP($B1257, '[2]Official Price List'!$B$1:$N$1800, 9, FALSE), "")</f>
        <v>EA</v>
      </c>
      <c r="G1257" s="7">
        <f>IFERROR(IF(VLOOKUP($B1257, '[2]Official Price List'!$B$1:$N$1800, 10, FALSE)=0, "", VLOOKUP($B1257, '[2]Official Price List'!$B$1:$N$1800, 10, FALSE)), "")</f>
        <v>1500</v>
      </c>
      <c r="H1257" s="8" t="str">
        <f>IFERROR(VLOOKUP($B1257, '[2]Official Price List'!$B$1:$N$1800, 11, FALSE), "")</f>
        <v>671436100611</v>
      </c>
      <c r="I1257" s="8" t="str">
        <f>IFERROR(VLOOKUP($B1257, '[2]Official Price List'!$B$1:$N$1800, 12, FALSE), "")</f>
        <v>10671436100618</v>
      </c>
    </row>
    <row r="1258" spans="1:9" x14ac:dyDescent="0.25">
      <c r="A1258" s="5"/>
      <c r="B1258" s="1" t="str">
        <f>IF('[2]Official Price List'!B1254="", "", '[2]Official Price List'!B1254)</f>
        <v>P-2091</v>
      </c>
      <c r="C1258" s="1" t="str">
        <f>IF('[2]Official Price List'!C1254="", "", '[2]Official Price List'!C1254)</f>
        <v>SPECIALTY PRODUCTS</v>
      </c>
      <c r="D1258" s="1" t="str">
        <f>IF('[2]Official Price List'!G1254="", "", '[2]Official Price List'!G1254)</f>
        <v xml:space="preserve">CLAMP, 3/4" SINGLE NAIL </v>
      </c>
      <c r="E1258" s="6">
        <f>IFERROR(VLOOKUP($B1258, '[2]Official Price List'!$B$1:$F$1800, IF(LEFT($A$1, 4)="West", 3, IF(LEFT($A$1,4)="East", 4, 5)), FALSE), "")</f>
        <v>0.2598205078423218</v>
      </c>
      <c r="F1258" s="7" t="str">
        <f>IFERROR(VLOOKUP($B1258, '[2]Official Price List'!$B$1:$N$1800, 9, FALSE), "")</f>
        <v>EA</v>
      </c>
      <c r="G1258" s="7">
        <f>IFERROR(IF(VLOOKUP($B1258, '[2]Official Price List'!$B$1:$N$1800, 10, FALSE)=0, "", VLOOKUP($B1258, '[2]Official Price List'!$B$1:$N$1800, 10, FALSE)), "")</f>
        <v>1000</v>
      </c>
      <c r="H1258" s="8" t="str">
        <f>IFERROR(VLOOKUP($B1258, '[2]Official Price List'!$B$1:$N$1800, 11, FALSE), "")</f>
        <v>671436100628</v>
      </c>
      <c r="I1258" s="8" t="str">
        <f>IFERROR(VLOOKUP($B1258, '[2]Official Price List'!$B$1:$N$1800, 12, FALSE), "")</f>
        <v>10671436100625</v>
      </c>
    </row>
    <row r="1259" spans="1:9" x14ac:dyDescent="0.25">
      <c r="A1259" s="5"/>
      <c r="B1259" s="1" t="str">
        <f>IF('[2]Official Price List'!B1255="", "", '[2]Official Price List'!B1255)</f>
        <v>P-3000</v>
      </c>
      <c r="C1259" s="1" t="str">
        <f>IF('[2]Official Price List'!C1255="", "", '[2]Official Price List'!C1255)</f>
        <v>SPECIALTY PRODUCTS</v>
      </c>
      <c r="D1259" s="1" t="str">
        <f>IF('[2]Official Price List'!G1255="", "", '[2]Official Price List'!G1255)</f>
        <v xml:space="preserve">TUB BOX, RIGHT-TITE II, CUT CORNER, SOLD IN PAIRS </v>
      </c>
      <c r="E1259" s="6">
        <f>IFERROR(VLOOKUP($B1259, '[2]Official Price List'!$B$1:$F$1800, IF(LEFT($A$1, 4)="West", 3, IF(LEFT($A$1,4)="East", 4, 5)), FALSE), "")</f>
        <v>17.201538391554006</v>
      </c>
      <c r="F1259" s="7" t="str">
        <f>IFERROR(VLOOKUP($B1259, '[2]Official Price List'!$B$1:$N$1800, 9, FALSE), "")</f>
        <v>EA</v>
      </c>
      <c r="G1259" s="7">
        <f>IFERROR(IF(VLOOKUP($B1259, '[2]Official Price List'!$B$1:$N$1800, 10, FALSE)=0, "", VLOOKUP($B1259, '[2]Official Price List'!$B$1:$N$1800, 10, FALSE)), "")</f>
        <v>5</v>
      </c>
      <c r="H1259" s="8" t="str">
        <f>IFERROR(VLOOKUP($B1259, '[2]Official Price List'!$B$1:$N$1800, 11, FALSE), "")</f>
        <v>671436100635</v>
      </c>
      <c r="I1259" s="8">
        <f>IFERROR(VLOOKUP($B1259, '[2]Official Price List'!$B$1:$N$1800, 12, FALSE), "")</f>
        <v>0</v>
      </c>
    </row>
    <row r="1260" spans="1:9" x14ac:dyDescent="0.25">
      <c r="A1260" s="5"/>
      <c r="B1260" s="1" t="str">
        <f>IF('[2]Official Price List'!B1256="", "", '[2]Official Price List'!B1256)</f>
        <v>P-3013</v>
      </c>
      <c r="C1260" s="1" t="str">
        <f>IF('[2]Official Price List'!C1256="", "", '[2]Official Price List'!C1256)</f>
        <v>SPECIALTY PRODUCTS</v>
      </c>
      <c r="D1260" s="1" t="str">
        <f>IF('[2]Official Price List'!G1256="", "", '[2]Official Price List'!G1256)</f>
        <v xml:space="preserve">PLASTI-SLEEVE, 1" 4 MIL, RED, 200' ROLL </v>
      </c>
      <c r="E1260" s="6">
        <f>IFERROR(VLOOKUP($B1260, '[2]Official Price List'!$B$1:$F$1800, IF(LEFT($A$1, 4)="West", 3, IF(LEFT($A$1,4)="East", 4, 5)), FALSE), "")</f>
        <v>21.090581853992305</v>
      </c>
      <c r="F1260" s="7" t="str">
        <f>IFERROR(VLOOKUP($B1260, '[2]Official Price List'!$B$1:$N$1800, 9, FALSE), "")</f>
        <v>EA</v>
      </c>
      <c r="G1260" s="7">
        <f>IFERROR(IF(VLOOKUP($B1260, '[2]Official Price List'!$B$1:$N$1800, 10, FALSE)=0, "", VLOOKUP($B1260, '[2]Official Price List'!$B$1:$N$1800, 10, FALSE)), "")</f>
        <v>20</v>
      </c>
      <c r="H1260" s="8" t="str">
        <f>IFERROR(VLOOKUP($B1260, '[2]Official Price List'!$B$1:$N$1800, 11, FALSE), "")</f>
        <v>671436100659</v>
      </c>
      <c r="I1260" s="8">
        <f>IFERROR(VLOOKUP($B1260, '[2]Official Price List'!$B$1:$N$1800, 12, FALSE), "")</f>
        <v>0</v>
      </c>
    </row>
    <row r="1261" spans="1:9" x14ac:dyDescent="0.25">
      <c r="A1261" s="5"/>
      <c r="B1261" s="1" t="str">
        <f>IF('[2]Official Price List'!B1257="", "", '[2]Official Price List'!B1257)</f>
        <v>P-3014</v>
      </c>
      <c r="C1261" s="1" t="str">
        <f>IF('[2]Official Price List'!C1257="", "", '[2]Official Price List'!C1257)</f>
        <v>SPECIALTY PRODUCTS</v>
      </c>
      <c r="D1261" s="1" t="str">
        <f>IF('[2]Official Price List'!G1257="", "", '[2]Official Price List'!G1257)</f>
        <v xml:space="preserve">PLASTI-SLEEVE, 1" 4 MIL, BLACK, 200' ROLL </v>
      </c>
      <c r="E1261" s="6">
        <f>IFERROR(VLOOKUP($B1261, '[2]Official Price List'!$B$1:$F$1800, IF(LEFT($A$1, 4)="West", 3, IF(LEFT($A$1,4)="East", 4, 5)), FALSE), "")</f>
        <v>21.090581853992305</v>
      </c>
      <c r="F1261" s="7" t="str">
        <f>IFERROR(VLOOKUP($B1261, '[2]Official Price List'!$B$1:$N$1800, 9, FALSE), "")</f>
        <v>EA</v>
      </c>
      <c r="G1261" s="7">
        <f>IFERROR(IF(VLOOKUP($B1261, '[2]Official Price List'!$B$1:$N$1800, 10, FALSE)=0, "", VLOOKUP($B1261, '[2]Official Price List'!$B$1:$N$1800, 10, FALSE)), "")</f>
        <v>20</v>
      </c>
      <c r="H1261" s="8" t="str">
        <f>IFERROR(VLOOKUP($B1261, '[2]Official Price List'!$B$1:$N$1800, 11, FALSE), "")</f>
        <v>671436100666</v>
      </c>
      <c r="I1261" s="8">
        <f>IFERROR(VLOOKUP($B1261, '[2]Official Price List'!$B$1:$N$1800, 12, FALSE), "")</f>
        <v>0</v>
      </c>
    </row>
    <row r="1262" spans="1:9" x14ac:dyDescent="0.25">
      <c r="A1262" s="5"/>
      <c r="B1262" s="1" t="str">
        <f>IF('[2]Official Price List'!B1258="", "", '[2]Official Price List'!B1258)</f>
        <v>P-3015</v>
      </c>
      <c r="C1262" s="1" t="str">
        <f>IF('[2]Official Price List'!C1258="", "", '[2]Official Price List'!C1258)</f>
        <v>SPECIALTY PRODUCTS</v>
      </c>
      <c r="D1262" s="1" t="str">
        <f>IF('[2]Official Price List'!G1258="", "", '[2]Official Price List'!G1258)</f>
        <v xml:space="preserve">PLASTI-SLEEVE, 1" 4 MIL, BLUE, 200' ROLL </v>
      </c>
      <c r="E1262" s="6">
        <f>IFERROR(VLOOKUP($B1262, '[2]Official Price List'!$B$1:$F$1800, IF(LEFT($A$1, 4)="West", 3, IF(LEFT($A$1,4)="East", 4, 5)), FALSE), "")</f>
        <v>21.090581853992305</v>
      </c>
      <c r="F1262" s="7" t="str">
        <f>IFERROR(VLOOKUP($B1262, '[2]Official Price List'!$B$1:$N$1800, 9, FALSE), "")</f>
        <v>EA</v>
      </c>
      <c r="G1262" s="7">
        <f>IFERROR(IF(VLOOKUP($B1262, '[2]Official Price List'!$B$1:$N$1800, 10, FALSE)=0, "", VLOOKUP($B1262, '[2]Official Price List'!$B$1:$N$1800, 10, FALSE)), "")</f>
        <v>20</v>
      </c>
      <c r="H1262" s="8" t="str">
        <f>IFERROR(VLOOKUP($B1262, '[2]Official Price List'!$B$1:$N$1800, 11, FALSE), "")</f>
        <v>671436100673</v>
      </c>
      <c r="I1262" s="8">
        <f>IFERROR(VLOOKUP($B1262, '[2]Official Price List'!$B$1:$N$1800, 12, FALSE), "")</f>
        <v>0</v>
      </c>
    </row>
    <row r="1263" spans="1:9" x14ac:dyDescent="0.25">
      <c r="A1263" s="5"/>
      <c r="B1263" s="1" t="str">
        <f>IF('[2]Official Price List'!B1259="", "", '[2]Official Price List'!B1259)</f>
        <v>P-3016</v>
      </c>
      <c r="C1263" s="1" t="str">
        <f>IF('[2]Official Price List'!C1259="", "", '[2]Official Price List'!C1259)</f>
        <v>SPECIALTY PRODUCTS</v>
      </c>
      <c r="D1263" s="1" t="str">
        <f>IF('[2]Official Price List'!G1259="", "", '[2]Official Price List'!G1259)</f>
        <v xml:space="preserve">PLASTI-SLEEVE 2" 4 MIL, BLUE, 200' ROLL </v>
      </c>
      <c r="E1263" s="6">
        <f>IFERROR(VLOOKUP($B1263, '[2]Official Price List'!$B$1:$F$1800, IF(LEFT($A$1, 4)="West", 3, IF(LEFT($A$1,4)="East", 4, 5)), FALSE), "")</f>
        <v>29.81599987869361</v>
      </c>
      <c r="F1263" s="7" t="str">
        <f>IFERROR(VLOOKUP($B1263, '[2]Official Price List'!$B$1:$N$1800, 9, FALSE), "")</f>
        <v>EA</v>
      </c>
      <c r="G1263" s="7">
        <f>IFERROR(IF(VLOOKUP($B1263, '[2]Official Price List'!$B$1:$N$1800, 10, FALSE)=0, "", VLOOKUP($B1263, '[2]Official Price List'!$B$1:$N$1800, 10, FALSE)), "")</f>
        <v>8</v>
      </c>
      <c r="H1263" s="8" t="str">
        <f>IFERROR(VLOOKUP($B1263, '[2]Official Price List'!$B$1:$N$1800, 11, FALSE), "")</f>
        <v>671436100680</v>
      </c>
      <c r="I1263" s="8">
        <f>IFERROR(VLOOKUP($B1263, '[2]Official Price List'!$B$1:$N$1800, 12, FALSE), "")</f>
        <v>0</v>
      </c>
    </row>
    <row r="1264" spans="1:9" x14ac:dyDescent="0.25">
      <c r="A1264" s="5"/>
      <c r="B1264" s="1" t="str">
        <f>IF('[2]Official Price List'!B1260="", "", '[2]Official Price List'!B1260)</f>
        <v>P-3020</v>
      </c>
      <c r="C1264" s="1" t="str">
        <f>IF('[2]Official Price List'!C1260="", "", '[2]Official Price List'!C1260)</f>
        <v>SPECIALTY PRODUCTS</v>
      </c>
      <c r="D1264" s="1" t="str">
        <f>IF('[2]Official Price List'!G1260="", "", '[2]Official Price List'!G1260)</f>
        <v xml:space="preserve">PLASTI-SLEEVE, 1" 4 MIL, CLEAR, 200' ROLL </v>
      </c>
      <c r="E1264" s="6">
        <f>IFERROR(VLOOKUP($B1264, '[2]Official Price List'!$B$1:$F$1800, IF(LEFT($A$1, 4)="West", 3, IF(LEFT($A$1,4)="East", 4, 5)), FALSE), "")</f>
        <v>27.323023300207524</v>
      </c>
      <c r="F1264" s="7" t="str">
        <f>IFERROR(VLOOKUP($B1264, '[2]Official Price List'!$B$1:$N$1800, 9, FALSE), "")</f>
        <v>EA</v>
      </c>
      <c r="G1264" s="7">
        <f>IFERROR(IF(VLOOKUP($B1264, '[2]Official Price List'!$B$1:$N$1800, 10, FALSE)=0, "", VLOOKUP($B1264, '[2]Official Price List'!$B$1:$N$1800, 10, FALSE)), "")</f>
        <v>20</v>
      </c>
      <c r="H1264" s="8" t="str">
        <f>IFERROR(VLOOKUP($B1264, '[2]Official Price List'!$B$1:$N$1800, 11, FALSE), "")</f>
        <v>671436100697</v>
      </c>
      <c r="I1264" s="8">
        <f>IFERROR(VLOOKUP($B1264, '[2]Official Price List'!$B$1:$N$1800, 12, FALSE), "")</f>
        <v>0</v>
      </c>
    </row>
    <row r="1265" spans="1:9" x14ac:dyDescent="0.25">
      <c r="A1265" s="5"/>
      <c r="B1265" s="1" t="str">
        <f>IF('[2]Official Price List'!B1261="", "", '[2]Official Price List'!B1261)</f>
        <v>P-3034</v>
      </c>
      <c r="C1265" s="1" t="str">
        <f>IF('[2]Official Price List'!C1261="", "", '[2]Official Price List'!C1261)</f>
        <v>SPECIALTY PRODUCTS</v>
      </c>
      <c r="D1265" s="1" t="str">
        <f>IF('[2]Official Price List'!G1261="", "", '[2]Official Price List'!G1261)</f>
        <v>PLASTI-SLEEVE, 3/4" 27 MIL, RED, 100' ROLL LOW MIGRATION FORMULA</v>
      </c>
      <c r="E1265" s="6">
        <f>IFERROR(VLOOKUP($B1265, '[2]Official Price List'!$B$1:$F$1800, IF(LEFT($A$1, 4)="West", 3, IF(LEFT($A$1,4)="East", 4, 5)), FALSE), "")</f>
        <v>47.117257333387059</v>
      </c>
      <c r="F1265" s="7" t="str">
        <f>IFERROR(VLOOKUP($B1265, '[2]Official Price List'!$B$1:$N$1800, 9, FALSE), "")</f>
        <v>EA</v>
      </c>
      <c r="G1265" s="7">
        <f>IFERROR(IF(VLOOKUP($B1265, '[2]Official Price List'!$B$1:$N$1800, 10, FALSE)=0, "", VLOOKUP($B1265, '[2]Official Price List'!$B$1:$N$1800, 10, FALSE)), "")</f>
        <v>1</v>
      </c>
      <c r="H1265" s="8" t="str">
        <f>IFERROR(VLOOKUP($B1265, '[2]Official Price List'!$B$1:$N$1800, 11, FALSE), "")</f>
        <v>671436244254</v>
      </c>
      <c r="I1265" s="8">
        <f>IFERROR(VLOOKUP($B1265, '[2]Official Price List'!$B$1:$N$1800, 12, FALSE), "")</f>
        <v>0</v>
      </c>
    </row>
    <row r="1266" spans="1:9" x14ac:dyDescent="0.25">
      <c r="A1266" s="5"/>
      <c r="B1266" s="1" t="str">
        <f>IF('[2]Official Price List'!B1262="", "", '[2]Official Price List'!B1262)</f>
        <v>P-3035</v>
      </c>
      <c r="C1266" s="1" t="str">
        <f>IF('[2]Official Price List'!C1262="", "", '[2]Official Price List'!C1262)</f>
        <v>SPECIALTY PRODUCTS</v>
      </c>
      <c r="D1266" s="1" t="str">
        <f>IF('[2]Official Price List'!G1262="", "", '[2]Official Price List'!G1262)</f>
        <v>PLASTI-SLEEVE, 3/4" 27 MIL, BLUE, 100' ROLL LOW MIGRATION FORMULA</v>
      </c>
      <c r="E1266" s="6">
        <f>IFERROR(VLOOKUP($B1266, '[2]Official Price List'!$B$1:$F$1800, IF(LEFT($A$1, 4)="West", 3, IF(LEFT($A$1,4)="East", 4, 5)), FALSE), "")</f>
        <v>47.117257333387059</v>
      </c>
      <c r="F1266" s="7" t="str">
        <f>IFERROR(VLOOKUP($B1266, '[2]Official Price List'!$B$1:$N$1800, 9, FALSE), "")</f>
        <v>EA</v>
      </c>
      <c r="G1266" s="7">
        <f>IFERROR(IF(VLOOKUP($B1266, '[2]Official Price List'!$B$1:$N$1800, 10, FALSE)=0, "", VLOOKUP($B1266, '[2]Official Price List'!$B$1:$N$1800, 10, FALSE)), "")</f>
        <v>1</v>
      </c>
      <c r="H1266" s="8" t="str">
        <f>IFERROR(VLOOKUP($B1266, '[2]Official Price List'!$B$1:$N$1800, 11, FALSE), "")</f>
        <v>671436244261</v>
      </c>
      <c r="I1266" s="8">
        <f>IFERROR(VLOOKUP($B1266, '[2]Official Price List'!$B$1:$N$1800, 12, FALSE), "")</f>
        <v>0</v>
      </c>
    </row>
    <row r="1267" spans="1:9" x14ac:dyDescent="0.25">
      <c r="A1267" s="5"/>
      <c r="B1267" s="1" t="str">
        <f>IF('[2]Official Price List'!B1263="", "", '[2]Official Price List'!B1263)</f>
        <v>P-3036</v>
      </c>
      <c r="C1267" s="1" t="str">
        <f>IF('[2]Official Price List'!C1263="", "", '[2]Official Price List'!C1263)</f>
        <v>SPECIALTY PRODUCTS</v>
      </c>
      <c r="D1267" s="1" t="str">
        <f>IF('[2]Official Price List'!G1263="", "", '[2]Official Price List'!G1263)</f>
        <v>PLASTI-SLEEVE, 1" 27 MIL RED, 100'  ROLL LOW MIGRATION FORMULA</v>
      </c>
      <c r="E1267" s="6">
        <f>IFERROR(VLOOKUP($B1267, '[2]Official Price List'!$B$1:$F$1800, IF(LEFT($A$1, 4)="West", 3, IF(LEFT($A$1,4)="East", 4, 5)), FALSE), "")</f>
        <v>54.845484726693932</v>
      </c>
      <c r="F1267" s="7" t="str">
        <f>IFERROR(VLOOKUP($B1267, '[2]Official Price List'!$B$1:$N$1800, 9, FALSE), "")</f>
        <v>EA</v>
      </c>
      <c r="G1267" s="7">
        <f>IFERROR(IF(VLOOKUP($B1267, '[2]Official Price List'!$B$1:$N$1800, 10, FALSE)=0, "", VLOOKUP($B1267, '[2]Official Price List'!$B$1:$N$1800, 10, FALSE)), "")</f>
        <v>1</v>
      </c>
      <c r="H1267" s="8" t="str">
        <f>IFERROR(VLOOKUP($B1267, '[2]Official Price List'!$B$1:$N$1800, 11, FALSE), "")</f>
        <v>671436244278</v>
      </c>
      <c r="I1267" s="8">
        <f>IFERROR(VLOOKUP($B1267, '[2]Official Price List'!$B$1:$N$1800, 12, FALSE), "")</f>
        <v>0</v>
      </c>
    </row>
    <row r="1268" spans="1:9" x14ac:dyDescent="0.25">
      <c r="A1268" s="5"/>
      <c r="B1268" s="1" t="str">
        <f>IF('[2]Official Price List'!B1264="", "", '[2]Official Price List'!B1264)</f>
        <v>P-3037</v>
      </c>
      <c r="C1268" s="1" t="str">
        <f>IF('[2]Official Price List'!C1264="", "", '[2]Official Price List'!C1264)</f>
        <v>SPECIALTY PRODUCTS</v>
      </c>
      <c r="D1268" s="1" t="str">
        <f>IF('[2]Official Price List'!G1264="", "", '[2]Official Price List'!G1264)</f>
        <v>PLASTI-SLEEVE, 1" 27 MIL BLUE, 100'  ROLL LOW MIGRATION FORMULA</v>
      </c>
      <c r="E1268" s="6">
        <f>IFERROR(VLOOKUP($B1268, '[2]Official Price List'!$B$1:$F$1800, IF(LEFT($A$1, 4)="West", 3, IF(LEFT($A$1,4)="East", 4, 5)), FALSE), "")</f>
        <v>54.845484726693932</v>
      </c>
      <c r="F1268" s="7" t="str">
        <f>IFERROR(VLOOKUP($B1268, '[2]Official Price List'!$B$1:$N$1800, 9, FALSE), "")</f>
        <v>EA</v>
      </c>
      <c r="G1268" s="7">
        <f>IFERROR(IF(VLOOKUP($B1268, '[2]Official Price List'!$B$1:$N$1800, 10, FALSE)=0, "", VLOOKUP($B1268, '[2]Official Price List'!$B$1:$N$1800, 10, FALSE)), "")</f>
        <v>1</v>
      </c>
      <c r="H1268" s="8" t="str">
        <f>IFERROR(VLOOKUP($B1268, '[2]Official Price List'!$B$1:$N$1800, 11, FALSE), "")</f>
        <v>671436244285</v>
      </c>
      <c r="I1268" s="8">
        <f>IFERROR(VLOOKUP($B1268, '[2]Official Price List'!$B$1:$N$1800, 12, FALSE), "")</f>
        <v>0</v>
      </c>
    </row>
    <row r="1269" spans="1:9" x14ac:dyDescent="0.25">
      <c r="A1269" s="5"/>
      <c r="B1269" s="1" t="str">
        <f>IF('[2]Official Price List'!B1265="", "", '[2]Official Price List'!B1265)</f>
        <v>P-3044</v>
      </c>
      <c r="C1269" s="1" t="str">
        <f>IF('[2]Official Price List'!C1265="", "", '[2]Official Price List'!C1265)</f>
        <v>SPECIALTY PRODUCTS</v>
      </c>
      <c r="D1269" s="1" t="str">
        <f>IF('[2]Official Price List'!G1265="", "", '[2]Official Price List'!G1265)</f>
        <v>PLASTI-SLEEVE, 2" 27 MIL BLUE, 50' ROLL LOW MIGRATION FORMULA</v>
      </c>
      <c r="E1269" s="6">
        <f>IFERROR(VLOOKUP($B1269, '[2]Official Price List'!$B$1:$F$1800, IF(LEFT($A$1, 4)="West", 3, IF(LEFT($A$1,4)="East", 4, 5)), FALSE), "")</f>
        <v>49.360936254024537</v>
      </c>
      <c r="F1269" s="7" t="str">
        <f>IFERROR(VLOOKUP($B1269, '[2]Official Price List'!$B$1:$N$1800, 9, FALSE), "")</f>
        <v>EA</v>
      </c>
      <c r="G1269" s="7">
        <f>IFERROR(IF(VLOOKUP($B1269, '[2]Official Price List'!$B$1:$N$1800, 10, FALSE)=0, "", VLOOKUP($B1269, '[2]Official Price List'!$B$1:$N$1800, 10, FALSE)), "")</f>
        <v>1</v>
      </c>
      <c r="H1269" s="8" t="str">
        <f>IFERROR(VLOOKUP($B1269, '[2]Official Price List'!$B$1:$N$1800, 11, FALSE), "")</f>
        <v>671436215162</v>
      </c>
      <c r="I1269" s="8">
        <f>IFERROR(VLOOKUP($B1269, '[2]Official Price List'!$B$1:$N$1800, 12, FALSE), "")</f>
        <v>0</v>
      </c>
    </row>
    <row r="1270" spans="1:9" x14ac:dyDescent="0.25">
      <c r="A1270" s="5"/>
      <c r="B1270" s="1" t="str">
        <f>IF('[2]Official Price List'!B1266="", "", '[2]Official Price List'!B1266)</f>
        <v>P-3045</v>
      </c>
      <c r="C1270" s="1" t="str">
        <f>IF('[2]Official Price List'!C1266="", "", '[2]Official Price List'!C1266)</f>
        <v>SPECIALTY PRODUCTS</v>
      </c>
      <c r="D1270" s="1" t="str">
        <f>IF('[2]Official Price List'!G1266="", "", '[2]Official Price List'!G1266)</f>
        <v>PLASTI-SLEEVE, 2" 27 MIL RED, 50'  ROLL LOW MIGRATION FORMULA</v>
      </c>
      <c r="E1270" s="6">
        <f>IFERROR(VLOOKUP($B1270, '[2]Official Price List'!$B$1:$F$1800, IF(LEFT($A$1, 4)="West", 3, IF(LEFT($A$1,4)="East", 4, 5)), FALSE), "")</f>
        <v>49.360936254024537</v>
      </c>
      <c r="F1270" s="7" t="str">
        <f>IFERROR(VLOOKUP($B1270, '[2]Official Price List'!$B$1:$N$1800, 9, FALSE), "")</f>
        <v>EA</v>
      </c>
      <c r="G1270" s="7">
        <f>IFERROR(IF(VLOOKUP($B1270, '[2]Official Price List'!$B$1:$N$1800, 10, FALSE)=0, "", VLOOKUP($B1270, '[2]Official Price List'!$B$1:$N$1800, 10, FALSE)), "")</f>
        <v>1</v>
      </c>
      <c r="H1270" s="8" t="str">
        <f>IFERROR(VLOOKUP($B1270, '[2]Official Price List'!$B$1:$N$1800, 11, FALSE), "")</f>
        <v>671436215179</v>
      </c>
      <c r="I1270" s="8">
        <f>IFERROR(VLOOKUP($B1270, '[2]Official Price List'!$B$1:$N$1800, 12, FALSE), "")</f>
        <v>0</v>
      </c>
    </row>
    <row r="1271" spans="1:9" x14ac:dyDescent="0.25">
      <c r="A1271" s="5"/>
      <c r="B1271" s="1" t="str">
        <f>IF('[2]Official Price List'!B1267="", "", '[2]Official Price List'!B1267)</f>
        <v>P-3046</v>
      </c>
      <c r="C1271" s="1" t="str">
        <f>IF('[2]Official Price List'!C1267="", "", '[2]Official Price List'!C1267)</f>
        <v>SPECIALTY PRODUCTS</v>
      </c>
      <c r="D1271" s="1" t="str">
        <f>IF('[2]Official Price List'!G1267="", "", '[2]Official Price List'!G1267)</f>
        <v>PLASTI-SLEEVE, 3/4" 27 MIL, BLUE, 50' ROLL LOW MIGRATION FORMULA</v>
      </c>
      <c r="E1271" s="6">
        <f>IFERROR(VLOOKUP($B1271, '[2]Official Price List'!$B$1:$F$1800, IF(LEFT($A$1, 4)="West", 3, IF(LEFT($A$1,4)="East", 4, 5)), FALSE), "")</f>
        <v>23.683277495617833</v>
      </c>
      <c r="F1271" s="7" t="str">
        <f>IFERROR(VLOOKUP($B1271, '[2]Official Price List'!$B$1:$N$1800, 9, FALSE), "")</f>
        <v>EA</v>
      </c>
      <c r="G1271" s="7">
        <f>IFERROR(IF(VLOOKUP($B1271, '[2]Official Price List'!$B$1:$N$1800, 10, FALSE)=0, "", VLOOKUP($B1271, '[2]Official Price List'!$B$1:$N$1800, 10, FALSE)), "")</f>
        <v>1</v>
      </c>
      <c r="H1271" s="8" t="str">
        <f>IFERROR(VLOOKUP($B1271, '[2]Official Price List'!$B$1:$N$1800, 11, FALSE), "")</f>
        <v>671436100703</v>
      </c>
      <c r="I1271" s="8">
        <f>IFERROR(VLOOKUP($B1271, '[2]Official Price List'!$B$1:$N$1800, 12, FALSE), "")</f>
        <v>0</v>
      </c>
    </row>
    <row r="1272" spans="1:9" x14ac:dyDescent="0.25">
      <c r="A1272" s="5"/>
      <c r="B1272" s="1" t="str">
        <f>IF('[2]Official Price List'!B1268="", "", '[2]Official Price List'!B1268)</f>
        <v>P-3047</v>
      </c>
      <c r="C1272" s="1" t="str">
        <f>IF('[2]Official Price List'!C1268="", "", '[2]Official Price List'!C1268)</f>
        <v>SPECIALTY PRODUCTS</v>
      </c>
      <c r="D1272" s="1" t="str">
        <f>IF('[2]Official Price List'!G1268="", "", '[2]Official Price List'!G1268)</f>
        <v>PLASTI-SLEEVE, 3/4" 27 MIL, RED, 50' ROLL LOW MIGRATION FORMULA</v>
      </c>
      <c r="E1272" s="6">
        <f>IFERROR(VLOOKUP($B1272, '[2]Official Price List'!$B$1:$F$1800, IF(LEFT($A$1, 4)="West", 3, IF(LEFT($A$1,4)="East", 4, 5)), FALSE), "")</f>
        <v>23.683277495617833</v>
      </c>
      <c r="F1272" s="7" t="str">
        <f>IFERROR(VLOOKUP($B1272, '[2]Official Price List'!$B$1:$N$1800, 9, FALSE), "")</f>
        <v>EA</v>
      </c>
      <c r="G1272" s="7">
        <f>IFERROR(IF(VLOOKUP($B1272, '[2]Official Price List'!$B$1:$N$1800, 10, FALSE)=0, "", VLOOKUP($B1272, '[2]Official Price List'!$B$1:$N$1800, 10, FALSE)), "")</f>
        <v>1</v>
      </c>
      <c r="H1272" s="8" t="str">
        <f>IFERROR(VLOOKUP($B1272, '[2]Official Price List'!$B$1:$N$1800, 11, FALSE), "")</f>
        <v>671436100710</v>
      </c>
      <c r="I1272" s="8">
        <f>IFERROR(VLOOKUP($B1272, '[2]Official Price List'!$B$1:$N$1800, 12, FALSE), "")</f>
        <v>0</v>
      </c>
    </row>
    <row r="1273" spans="1:9" x14ac:dyDescent="0.25">
      <c r="A1273" s="5"/>
      <c r="B1273" s="1" t="str">
        <f>IF('[2]Official Price List'!B1269="", "", '[2]Official Price List'!B1269)</f>
        <v>P-3048</v>
      </c>
      <c r="C1273" s="1" t="str">
        <f>IF('[2]Official Price List'!C1269="", "", '[2]Official Price List'!C1269)</f>
        <v>SPECIALTY PRODUCTS</v>
      </c>
      <c r="D1273" s="1" t="str">
        <f>IF('[2]Official Price List'!G1269="", "", '[2]Official Price List'!G1269)</f>
        <v>PLASTI-SLEEVE, 1" 27 MIL BLUE, 50'  ROLL LOW MIGRATION FORMULA</v>
      </c>
      <c r="E1273" s="6">
        <f>IFERROR(VLOOKUP($B1273, '[2]Official Price List'!$B$1:$F$1800, IF(LEFT($A$1, 4)="West", 3, IF(LEFT($A$1,4)="East", 4, 5)), FALSE), "")</f>
        <v>32.159397862470534</v>
      </c>
      <c r="F1273" s="7" t="str">
        <f>IFERROR(VLOOKUP($B1273, '[2]Official Price List'!$B$1:$N$1800, 9, FALSE), "")</f>
        <v>EA</v>
      </c>
      <c r="G1273" s="7">
        <f>IFERROR(IF(VLOOKUP($B1273, '[2]Official Price List'!$B$1:$N$1800, 10, FALSE)=0, "", VLOOKUP($B1273, '[2]Official Price List'!$B$1:$N$1800, 10, FALSE)), "")</f>
        <v>1</v>
      </c>
      <c r="H1273" s="8" t="str">
        <f>IFERROR(VLOOKUP($B1273, '[2]Official Price List'!$B$1:$N$1800, 11, FALSE), "")</f>
        <v>671436215148</v>
      </c>
      <c r="I1273" s="8">
        <f>IFERROR(VLOOKUP($B1273, '[2]Official Price List'!$B$1:$N$1800, 12, FALSE), "")</f>
        <v>0</v>
      </c>
    </row>
    <row r="1274" spans="1:9" x14ac:dyDescent="0.25">
      <c r="A1274" s="5"/>
      <c r="B1274" s="1" t="str">
        <f>IF('[2]Official Price List'!B1270="", "", '[2]Official Price List'!B1270)</f>
        <v>P-3049</v>
      </c>
      <c r="C1274" s="1" t="str">
        <f>IF('[2]Official Price List'!C1270="", "", '[2]Official Price List'!C1270)</f>
        <v>SPECIALTY PRODUCTS</v>
      </c>
      <c r="D1274" s="1" t="str">
        <f>IF('[2]Official Price List'!G1270="", "", '[2]Official Price List'!G1270)</f>
        <v>PLASTI-SLEEVE, 1" 27 MIL RED, 50'  ROLL LOW MIGRATION FORMULA</v>
      </c>
      <c r="E1274" s="6">
        <f>IFERROR(VLOOKUP($B1274, '[2]Official Price List'!$B$1:$F$1800, IF(LEFT($A$1, 4)="West", 3, IF(LEFT($A$1,4)="East", 4, 5)), FALSE), "")</f>
        <v>32.159397862470534</v>
      </c>
      <c r="F1274" s="7" t="str">
        <f>IFERROR(VLOOKUP($B1274, '[2]Official Price List'!$B$1:$N$1800, 9, FALSE), "")</f>
        <v>EA</v>
      </c>
      <c r="G1274" s="7">
        <f>IFERROR(IF(VLOOKUP($B1274, '[2]Official Price List'!$B$1:$N$1800, 10, FALSE)=0, "", VLOOKUP($B1274, '[2]Official Price List'!$B$1:$N$1800, 10, FALSE)), "")</f>
        <v>1</v>
      </c>
      <c r="H1274" s="8" t="str">
        <f>IFERROR(VLOOKUP($B1274, '[2]Official Price List'!$B$1:$N$1800, 11, FALSE), "")</f>
        <v>671436215155</v>
      </c>
      <c r="I1274" s="8">
        <f>IFERROR(VLOOKUP($B1274, '[2]Official Price List'!$B$1:$N$1800, 12, FALSE), "")</f>
        <v>0</v>
      </c>
    </row>
    <row r="1275" spans="1:9" x14ac:dyDescent="0.25">
      <c r="A1275" s="5"/>
      <c r="B1275" s="1" t="str">
        <f>IF('[2]Official Price List'!B1271="", "", '[2]Official Price List'!B1271)</f>
        <v>P-3050</v>
      </c>
      <c r="C1275" s="1" t="str">
        <f>IF('[2]Official Price List'!C1271="", "", '[2]Official Price List'!C1271)</f>
        <v>SPECIALTY PRODUCTS</v>
      </c>
      <c r="D1275" s="1" t="str">
        <f>IF('[2]Official Price List'!G1271="", "", '[2]Official Price List'!G1271)</f>
        <v xml:space="preserve">SURE SLEEVE, 1 1/2"  </v>
      </c>
      <c r="E1275" s="6">
        <f>IFERROR(VLOOKUP($B1275, '[2]Official Price List'!$B$1:$F$1800, IF(LEFT($A$1, 4)="West", 3, IF(LEFT($A$1,4)="East", 4, 5)), FALSE), "")</f>
        <v>2.4680468127012269</v>
      </c>
      <c r="F1275" s="7" t="str">
        <f>IFERROR(VLOOKUP($B1275, '[2]Official Price List'!$B$1:$N$1800, 9, FALSE), "")</f>
        <v>EA</v>
      </c>
      <c r="G1275" s="7">
        <f>IFERROR(IF(VLOOKUP($B1275, '[2]Official Price List'!$B$1:$N$1800, 10, FALSE)=0, "", VLOOKUP($B1275, '[2]Official Price List'!$B$1:$N$1800, 10, FALSE)), "")</f>
        <v>135</v>
      </c>
      <c r="H1275" s="8" t="str">
        <f>IFERROR(VLOOKUP($B1275, '[2]Official Price List'!$B$1:$N$1800, 11, FALSE), "")</f>
        <v>671436100727</v>
      </c>
      <c r="I1275" s="8">
        <f>IFERROR(VLOOKUP($B1275, '[2]Official Price List'!$B$1:$N$1800, 12, FALSE), "")</f>
        <v>0</v>
      </c>
    </row>
    <row r="1276" spans="1:9" x14ac:dyDescent="0.25">
      <c r="A1276" s="5"/>
      <c r="B1276" s="1" t="str">
        <f>IF('[2]Official Price List'!B1272="", "", '[2]Official Price List'!B1272)</f>
        <v>P-3051</v>
      </c>
      <c r="C1276" s="1" t="str">
        <f>IF('[2]Official Price List'!C1272="", "", '[2]Official Price List'!C1272)</f>
        <v>SPECIALTY PRODUCTS</v>
      </c>
      <c r="D1276" s="1" t="str">
        <f>IF('[2]Official Price List'!G1272="", "", '[2]Official Price List'!G1272)</f>
        <v xml:space="preserve">SURE SLEEVE, 2"  </v>
      </c>
      <c r="E1276" s="6">
        <f>IFERROR(VLOOKUP($B1276, '[2]Official Price List'!$B$1:$F$1800, IF(LEFT($A$1, 4)="West", 3, IF(LEFT($A$1,4)="East", 4, 5)), FALSE), "")</f>
        <v>2.6924147047649751</v>
      </c>
      <c r="F1276" s="7" t="str">
        <f>IFERROR(VLOOKUP($B1276, '[2]Official Price List'!$B$1:$N$1800, 9, FALSE), "")</f>
        <v>EA</v>
      </c>
      <c r="G1276" s="7">
        <f>IFERROR(IF(VLOOKUP($B1276, '[2]Official Price List'!$B$1:$N$1800, 10, FALSE)=0, "", VLOOKUP($B1276, '[2]Official Price List'!$B$1:$N$1800, 10, FALSE)), "")</f>
        <v>90</v>
      </c>
      <c r="H1276" s="8" t="str">
        <f>IFERROR(VLOOKUP($B1276, '[2]Official Price List'!$B$1:$N$1800, 11, FALSE), "")</f>
        <v>671436100734</v>
      </c>
      <c r="I1276" s="8">
        <f>IFERROR(VLOOKUP($B1276, '[2]Official Price List'!$B$1:$N$1800, 12, FALSE), "")</f>
        <v>0</v>
      </c>
    </row>
    <row r="1277" spans="1:9" x14ac:dyDescent="0.25">
      <c r="A1277" s="5"/>
      <c r="B1277" s="1" t="str">
        <f>IF('[2]Official Price List'!B1273="", "", '[2]Official Price List'!B1273)</f>
        <v>P-3056</v>
      </c>
      <c r="C1277" s="1" t="str">
        <f>IF('[2]Official Price List'!C1273="", "", '[2]Official Price List'!C1273)</f>
        <v>SPECIALTY PRODUCTS</v>
      </c>
      <c r="D1277" s="1" t="str">
        <f>IF('[2]Official Price List'!G1273="", "", '[2]Official Price List'!G1273)</f>
        <v xml:space="preserve">SURE SLEEVE, 10"  </v>
      </c>
      <c r="E1277" s="6">
        <f>IFERROR(VLOOKUP($B1277, '[2]Official Price List'!$B$1:$F$1800, IF(LEFT($A$1, 4)="West", 3, IF(LEFT($A$1,4)="East", 4, 5)), FALSE), "")</f>
        <v>19.694514970040096</v>
      </c>
      <c r="F1277" s="7" t="str">
        <f>IFERROR(VLOOKUP($B1277, '[2]Official Price List'!$B$1:$N$1800, 9, FALSE), "")</f>
        <v>EA</v>
      </c>
      <c r="G1277" s="7">
        <f>IFERROR(IF(VLOOKUP($B1277, '[2]Official Price List'!$B$1:$N$1800, 10, FALSE)=0, "", VLOOKUP($B1277, '[2]Official Price List'!$B$1:$N$1800, 10, FALSE)), "")</f>
        <v>12</v>
      </c>
      <c r="H1277" s="8" t="str">
        <f>IFERROR(VLOOKUP($B1277, '[2]Official Price List'!$B$1:$N$1800, 11, FALSE), "")</f>
        <v>671436101496</v>
      </c>
      <c r="I1277" s="8">
        <f>IFERROR(VLOOKUP($B1277, '[2]Official Price List'!$B$1:$N$1800, 12, FALSE), "")</f>
        <v>0</v>
      </c>
    </row>
    <row r="1278" spans="1:9" x14ac:dyDescent="0.25">
      <c r="A1278" s="5"/>
      <c r="B1278" s="1" t="str">
        <f>IF('[2]Official Price List'!B1274="", "", '[2]Official Price List'!B1274)</f>
        <v>P-3057</v>
      </c>
      <c r="C1278" s="1" t="str">
        <f>IF('[2]Official Price List'!C1274="", "", '[2]Official Price List'!C1274)</f>
        <v>SPECIALTY PRODUCTS</v>
      </c>
      <c r="D1278" s="1" t="str">
        <f>IF('[2]Official Price List'!G1274="", "", '[2]Official Price List'!G1274)</f>
        <v xml:space="preserve">SURE SLEEVE, 12"  </v>
      </c>
      <c r="E1278" s="6">
        <f>IFERROR(VLOOKUP($B1278, '[2]Official Price List'!$B$1:$F$1800, IF(LEFT($A$1, 4)="West", 3, IF(LEFT($A$1,4)="East", 4, 5)), FALSE), "")</f>
        <v>34.901672098805228</v>
      </c>
      <c r="F1278" s="7" t="str">
        <f>IFERROR(VLOOKUP($B1278, '[2]Official Price List'!$B$1:$N$1800, 9, FALSE), "")</f>
        <v>EA</v>
      </c>
      <c r="G1278" s="7">
        <f>IFERROR(IF(VLOOKUP($B1278, '[2]Official Price List'!$B$1:$N$1800, 10, FALSE)=0, "", VLOOKUP($B1278, '[2]Official Price List'!$B$1:$N$1800, 10, FALSE)), "")</f>
        <v>12</v>
      </c>
      <c r="H1278" s="8" t="str">
        <f>IFERROR(VLOOKUP($B1278, '[2]Official Price List'!$B$1:$N$1800, 11, FALSE), "")</f>
        <v>671436101502</v>
      </c>
      <c r="I1278" s="8">
        <f>IFERROR(VLOOKUP($B1278, '[2]Official Price List'!$B$1:$N$1800, 12, FALSE), "")</f>
        <v>0</v>
      </c>
    </row>
    <row r="1279" spans="1:9" x14ac:dyDescent="0.25">
      <c r="A1279" s="5"/>
      <c r="B1279" s="1" t="str">
        <f>IF('[2]Official Price List'!B1275="", "", '[2]Official Price List'!B1275)</f>
        <v>P-3060</v>
      </c>
      <c r="C1279" s="1" t="str">
        <f>IF('[2]Official Price List'!C1275="", "", '[2]Official Price List'!C1275)</f>
        <v>SPECIALTY PRODUCTS</v>
      </c>
      <c r="D1279" s="1" t="str">
        <f>IF('[2]Official Price List'!G1275="", "", '[2]Official Price List'!G1275)</f>
        <v xml:space="preserve">SURE SLEEVE, 3"  </v>
      </c>
      <c r="E1279" s="6">
        <f>IFERROR(VLOOKUP($B1279, '[2]Official Price List'!$B$1:$F$1800, IF(LEFT($A$1, 4)="West", 3, IF(LEFT($A$1,4)="East", 4, 5)), FALSE), "")</f>
        <v>3.5649565072351059</v>
      </c>
      <c r="F1279" s="7" t="str">
        <f>IFERROR(VLOOKUP($B1279, '[2]Official Price List'!$B$1:$N$1800, 9, FALSE), "")</f>
        <v>EA</v>
      </c>
      <c r="G1279" s="7">
        <f>IFERROR(IF(VLOOKUP($B1279, '[2]Official Price List'!$B$1:$N$1800, 10, FALSE)=0, "", VLOOKUP($B1279, '[2]Official Price List'!$B$1:$N$1800, 10, FALSE)), "")</f>
        <v>80</v>
      </c>
      <c r="H1279" s="8" t="str">
        <f>IFERROR(VLOOKUP($B1279, '[2]Official Price List'!$B$1:$N$1800, 11, FALSE), "")</f>
        <v>671436100741</v>
      </c>
      <c r="I1279" s="8">
        <f>IFERROR(VLOOKUP($B1279, '[2]Official Price List'!$B$1:$N$1800, 12, FALSE), "")</f>
        <v>0</v>
      </c>
    </row>
    <row r="1280" spans="1:9" x14ac:dyDescent="0.25">
      <c r="A1280" s="5"/>
      <c r="B1280" s="1" t="str">
        <f>IF('[2]Official Price List'!B1276="", "", '[2]Official Price List'!B1276)</f>
        <v>P-3061</v>
      </c>
      <c r="C1280" s="1" t="str">
        <f>IF('[2]Official Price List'!C1276="", "", '[2]Official Price List'!C1276)</f>
        <v>SPECIALTY PRODUCTS</v>
      </c>
      <c r="D1280" s="1" t="str">
        <f>IF('[2]Official Price List'!G1276="", "", '[2]Official Price List'!G1276)</f>
        <v xml:space="preserve">SURE SLEEVE, 4"  </v>
      </c>
      <c r="E1280" s="6">
        <f>IFERROR(VLOOKUP($B1280, '[2]Official Price List'!$B$1:$F$1800, IF(LEFT($A$1, 4)="West", 3, IF(LEFT($A$1,4)="East", 4, 5)), FALSE), "")</f>
        <v>3.6646755703745488</v>
      </c>
      <c r="F1280" s="7" t="str">
        <f>IFERROR(VLOOKUP($B1280, '[2]Official Price List'!$B$1:$N$1800, 9, FALSE), "")</f>
        <v>EA</v>
      </c>
      <c r="G1280" s="7">
        <f>IFERROR(IF(VLOOKUP($B1280, '[2]Official Price List'!$B$1:$N$1800, 10, FALSE)=0, "", VLOOKUP($B1280, '[2]Official Price List'!$B$1:$N$1800, 10, FALSE)), "")</f>
        <v>55</v>
      </c>
      <c r="H1280" s="8" t="str">
        <f>IFERROR(VLOOKUP($B1280, '[2]Official Price List'!$B$1:$N$1800, 11, FALSE), "")</f>
        <v>671436100758</v>
      </c>
      <c r="I1280" s="8">
        <f>IFERROR(VLOOKUP($B1280, '[2]Official Price List'!$B$1:$N$1800, 12, FALSE), "")</f>
        <v>0</v>
      </c>
    </row>
    <row r="1281" spans="1:9" x14ac:dyDescent="0.25">
      <c r="A1281" s="5"/>
      <c r="B1281" s="1" t="str">
        <f>IF('[2]Official Price List'!B1277="", "", '[2]Official Price List'!B1277)</f>
        <v>P-3062</v>
      </c>
      <c r="C1281" s="1" t="str">
        <f>IF('[2]Official Price List'!C1277="", "", '[2]Official Price List'!C1277)</f>
        <v>SPECIALTY PRODUCTS</v>
      </c>
      <c r="D1281" s="1" t="str">
        <f>IF('[2]Official Price List'!G1277="", "", '[2]Official Price List'!G1277)</f>
        <v xml:space="preserve">SURE SLEEVE, 5"  </v>
      </c>
      <c r="E1281" s="6">
        <f>IFERROR(VLOOKUP($B1281, '[2]Official Price List'!$B$1:$F$1800, IF(LEFT($A$1, 4)="West", 3, IF(LEFT($A$1,4)="East", 4, 5)), FALSE), "")</f>
        <v>4.2879197149960708</v>
      </c>
      <c r="F1281" s="7" t="str">
        <f>IFERROR(VLOOKUP($B1281, '[2]Official Price List'!$B$1:$N$1800, 9, FALSE), "")</f>
        <v>EA</v>
      </c>
      <c r="G1281" s="7">
        <f>IFERROR(IF(VLOOKUP($B1281, '[2]Official Price List'!$B$1:$N$1800, 10, FALSE)=0, "", VLOOKUP($B1281, '[2]Official Price List'!$B$1:$N$1800, 10, FALSE)), "")</f>
        <v>30</v>
      </c>
      <c r="H1281" s="8" t="str">
        <f>IFERROR(VLOOKUP($B1281, '[2]Official Price List'!$B$1:$N$1800, 11, FALSE), "")</f>
        <v>671436100765</v>
      </c>
      <c r="I1281" s="8">
        <f>IFERROR(VLOOKUP($B1281, '[2]Official Price List'!$B$1:$N$1800, 12, FALSE), "")</f>
        <v>0</v>
      </c>
    </row>
    <row r="1282" spans="1:9" x14ac:dyDescent="0.25">
      <c r="A1282" s="5"/>
      <c r="B1282" s="1" t="str">
        <f>IF('[2]Official Price List'!B1278="", "", '[2]Official Price List'!B1278)</f>
        <v>P-3063</v>
      </c>
      <c r="C1282" s="1" t="str">
        <f>IF('[2]Official Price List'!C1278="", "", '[2]Official Price List'!C1278)</f>
        <v>SPECIALTY PRODUCTS</v>
      </c>
      <c r="D1282" s="1" t="str">
        <f>IF('[2]Official Price List'!G1278="", "", '[2]Official Price List'!G1278)</f>
        <v xml:space="preserve">SURE SLEEVE, 6"  </v>
      </c>
      <c r="E1282" s="6">
        <f>IFERROR(VLOOKUP($B1282, '[2]Official Price List'!$B$1:$F$1800, IF(LEFT($A$1, 4)="West", 3, IF(LEFT($A$1,4)="East", 4, 5)), FALSE), "")</f>
        <v>5.1604615174662012</v>
      </c>
      <c r="F1282" s="7" t="str">
        <f>IFERROR(VLOOKUP($B1282, '[2]Official Price List'!$B$1:$N$1800, 9, FALSE), "")</f>
        <v>EA</v>
      </c>
      <c r="G1282" s="7">
        <f>IFERROR(IF(VLOOKUP($B1282, '[2]Official Price List'!$B$1:$N$1800, 10, FALSE)=0, "", VLOOKUP($B1282, '[2]Official Price List'!$B$1:$N$1800, 10, FALSE)), "")</f>
        <v>25</v>
      </c>
      <c r="H1282" s="8" t="str">
        <f>IFERROR(VLOOKUP($B1282, '[2]Official Price List'!$B$1:$N$1800, 11, FALSE), "")</f>
        <v>671436100772</v>
      </c>
      <c r="I1282" s="8">
        <f>IFERROR(VLOOKUP($B1282, '[2]Official Price List'!$B$1:$N$1800, 12, FALSE), "")</f>
        <v>0</v>
      </c>
    </row>
    <row r="1283" spans="1:9" x14ac:dyDescent="0.25">
      <c r="A1283" s="5"/>
      <c r="B1283" s="1" t="str">
        <f>IF('[2]Official Price List'!B1279="", "", '[2]Official Price List'!B1279)</f>
        <v>P-3064</v>
      </c>
      <c r="C1283" s="1" t="str">
        <f>IF('[2]Official Price List'!C1279="", "", '[2]Official Price List'!C1279)</f>
        <v>SPECIALTY PRODUCTS</v>
      </c>
      <c r="D1283" s="1" t="str">
        <f>IF('[2]Official Price List'!G1279="", "", '[2]Official Price List'!G1279)</f>
        <v xml:space="preserve">SURE SLEEVE, 8"  </v>
      </c>
      <c r="E1283" s="6">
        <f>IFERROR(VLOOKUP($B1283, '[2]Official Price List'!$B$1:$F$1800, IF(LEFT($A$1, 4)="West", 3, IF(LEFT($A$1,4)="East", 4, 5)), FALSE), "")</f>
        <v>9.971906313944352</v>
      </c>
      <c r="F1283" s="7" t="str">
        <f>IFERROR(VLOOKUP($B1283, '[2]Official Price List'!$B$1:$N$1800, 9, FALSE), "")</f>
        <v>EA</v>
      </c>
      <c r="G1283" s="7">
        <f>IFERROR(IF(VLOOKUP($B1283, '[2]Official Price List'!$B$1:$N$1800, 10, FALSE)=0, "", VLOOKUP($B1283, '[2]Official Price List'!$B$1:$N$1800, 10, FALSE)), "")</f>
        <v>36</v>
      </c>
      <c r="H1283" s="8" t="str">
        <f>IFERROR(VLOOKUP($B1283, '[2]Official Price List'!$B$1:$N$1800, 11, FALSE), "")</f>
        <v>671436004926</v>
      </c>
      <c r="I1283" s="8">
        <f>IFERROR(VLOOKUP($B1283, '[2]Official Price List'!$B$1:$N$1800, 12, FALSE), "")</f>
        <v>0</v>
      </c>
    </row>
    <row r="1284" spans="1:9" x14ac:dyDescent="0.25">
      <c r="A1284" s="5"/>
      <c r="B1284" s="1" t="str">
        <f>IF('[2]Official Price List'!B1280="", "", '[2]Official Price List'!B1280)</f>
        <v>P-3092</v>
      </c>
      <c r="C1284" s="1" t="str">
        <f>IF('[2]Official Price List'!C1280="", "", '[2]Official Price List'!C1280)</f>
        <v>SPECIALTY PRODUCTS</v>
      </c>
      <c r="D1284" s="1" t="str">
        <f>IF('[2]Official Price List'!G1280="", "", '[2]Official Price List'!G1280)</f>
        <v xml:space="preserve">TUB DAM, 1 1/2"  </v>
      </c>
      <c r="E1284" s="6">
        <f>IFERROR(VLOOKUP($B1284, '[2]Official Price List'!$B$1:$F$1800, IF(LEFT($A$1, 4)="West", 3, IF(LEFT($A$1,4)="East", 4, 5)), FALSE), "")</f>
        <v>5.3598996437450888</v>
      </c>
      <c r="F1284" s="7" t="str">
        <f>IFERROR(VLOOKUP($B1284, '[2]Official Price List'!$B$1:$N$1800, 9, FALSE), "")</f>
        <v>EA</v>
      </c>
      <c r="G1284" s="7">
        <f>IFERROR(IF(VLOOKUP($B1284, '[2]Official Price List'!$B$1:$N$1800, 10, FALSE)=0, "", VLOOKUP($B1284, '[2]Official Price List'!$B$1:$N$1800, 10, FALSE)), "")</f>
        <v>25</v>
      </c>
      <c r="H1284" s="8" t="str">
        <f>IFERROR(VLOOKUP($B1284, '[2]Official Price List'!$B$1:$N$1800, 11, FALSE), "")</f>
        <v>671436100871</v>
      </c>
      <c r="I1284" s="8">
        <f>IFERROR(VLOOKUP($B1284, '[2]Official Price List'!$B$1:$N$1800, 12, FALSE), "")</f>
        <v>0</v>
      </c>
    </row>
    <row r="1285" spans="1:9" x14ac:dyDescent="0.25">
      <c r="A1285" s="5"/>
      <c r="B1285" s="1" t="str">
        <f>IF('[2]Official Price List'!B1281="", "", '[2]Official Price List'!B1281)</f>
        <v>P-3700</v>
      </c>
      <c r="C1285" s="1" t="str">
        <f>IF('[2]Official Price List'!C1281="", "", '[2]Official Price List'!C1281)</f>
        <v>SPECIALTY PRODUCTS</v>
      </c>
      <c r="D1285" s="1" t="str">
        <f>IF('[2]Official Price List'!G1281="", "", '[2]Official Price List'!G1281)</f>
        <v xml:space="preserve">AIR ADMITTANCE VALVE, WITH ADAPTER, ABS </v>
      </c>
      <c r="E1285" s="6">
        <f>IFERROR(VLOOKUP($B1285, '[2]Official Price List'!$B$1:$F$1800, IF(LEFT($A$1, 4)="West", 3, IF(LEFT($A$1,4)="East", 4, 5)), FALSE), "")</f>
        <v>20.943719663445986</v>
      </c>
      <c r="F1285" s="7" t="str">
        <f>IFERROR(VLOOKUP($B1285, '[2]Official Price List'!$B$1:$N$1800, 9, FALSE), "")</f>
        <v>EA</v>
      </c>
      <c r="G1285" s="7">
        <f>IFERROR(IF(VLOOKUP($B1285, '[2]Official Price List'!$B$1:$N$1800, 10, FALSE)=0, "", VLOOKUP($B1285, '[2]Official Price List'!$B$1:$N$1800, 10, FALSE)), "")</f>
        <v>10</v>
      </c>
      <c r="H1285" s="8" t="str">
        <f>IFERROR(VLOOKUP($B1285, '[2]Official Price List'!$B$1:$N$1800, 11, FALSE), "")</f>
        <v>671436011368</v>
      </c>
      <c r="I1285" s="8">
        <f>IFERROR(VLOOKUP($B1285, '[2]Official Price List'!$B$1:$N$1800, 12, FALSE), "")</f>
        <v>0</v>
      </c>
    </row>
    <row r="1286" spans="1:9" x14ac:dyDescent="0.25">
      <c r="A1286" s="5"/>
      <c r="B1286" s="1" t="str">
        <f>IF('[2]Official Price List'!B1282="", "", '[2]Official Price List'!B1282)</f>
        <v>P-3700D</v>
      </c>
      <c r="C1286" s="1" t="str">
        <f>IF('[2]Official Price List'!C1282="", "", '[2]Official Price List'!C1282)</f>
        <v>SPECIALTY PRODUCTS</v>
      </c>
      <c r="D1286" s="1" t="str">
        <f>IF('[2]Official Price List'!G1282="", "", '[2]Official Price List'!G1282)</f>
        <v>AIR ADMITTANCE VALVE MODEL 50US 1 1/2", W/ADAPTER, ABS</v>
      </c>
      <c r="E1286" s="6">
        <f>IFERROR(VLOOKUP($B1286, '[2]Official Price List'!$B$1:$F$1800, IF(LEFT($A$1, 4)="West", 3, IF(LEFT($A$1,4)="East", 4, 5)), FALSE), "")</f>
        <v>20.943719663445986</v>
      </c>
      <c r="F1286" s="7" t="str">
        <f>IFERROR(VLOOKUP($B1286, '[2]Official Price List'!$B$1:$N$1800, 9, FALSE), "")</f>
        <v>EA</v>
      </c>
      <c r="G1286" s="7">
        <f>IFERROR(IF(VLOOKUP($B1286, '[2]Official Price List'!$B$1:$N$1800, 10, FALSE)=0, "", VLOOKUP($B1286, '[2]Official Price List'!$B$1:$N$1800, 10, FALSE)), "")</f>
        <v>10</v>
      </c>
      <c r="H1286" s="8" t="str">
        <f>IFERROR(VLOOKUP($B1286, '[2]Official Price List'!$B$1:$N$1800, 11, FALSE), "")</f>
        <v>00671436237713</v>
      </c>
      <c r="I1286" s="8">
        <f>IFERROR(VLOOKUP($B1286, '[2]Official Price List'!$B$1:$N$1800, 12, FALSE), "")</f>
        <v>0</v>
      </c>
    </row>
    <row r="1287" spans="1:9" x14ac:dyDescent="0.25">
      <c r="A1287" s="5"/>
      <c r="B1287" s="1" t="str">
        <f>IF('[2]Official Price List'!B1283="", "", '[2]Official Price List'!B1283)</f>
        <v>P-3701</v>
      </c>
      <c r="C1287" s="1" t="str">
        <f>IF('[2]Official Price List'!C1283="", "", '[2]Official Price List'!C1283)</f>
        <v>SPECIALTY PRODUCTS</v>
      </c>
      <c r="D1287" s="1" t="str">
        <f>IF('[2]Official Price List'!G1283="", "", '[2]Official Price List'!G1283)</f>
        <v xml:space="preserve">AIR ADMITTANCE VALVE, WITH ADAPTER, PVC </v>
      </c>
      <c r="E1287" s="6">
        <f>IFERROR(VLOOKUP($B1287, '[2]Official Price List'!$B$1:$F$1800, IF(LEFT($A$1, 4)="West", 3, IF(LEFT($A$1,4)="East", 4, 5)), FALSE), "")</f>
        <v>32.489616400986719</v>
      </c>
      <c r="F1287" s="7" t="str">
        <f>IFERROR(VLOOKUP($B1287, '[2]Official Price List'!$B$1:$N$1800, 9, FALSE), "")</f>
        <v>EA</v>
      </c>
      <c r="G1287" s="7">
        <f>IFERROR(IF(VLOOKUP($B1287, '[2]Official Price List'!$B$1:$N$1800, 10, FALSE)=0, "", VLOOKUP($B1287, '[2]Official Price List'!$B$1:$N$1800, 10, FALSE)), "")</f>
        <v>25</v>
      </c>
      <c r="H1287" s="8" t="str">
        <f>IFERROR(VLOOKUP($B1287, '[2]Official Price List'!$B$1:$N$1800, 11, FALSE), "")</f>
        <v>671436011382</v>
      </c>
      <c r="I1287" s="8">
        <f>IFERROR(VLOOKUP($B1287, '[2]Official Price List'!$B$1:$N$1800, 12, FALSE), "")</f>
        <v>0</v>
      </c>
    </row>
    <row r="1288" spans="1:9" x14ac:dyDescent="0.25">
      <c r="A1288" s="5"/>
      <c r="B1288" s="1" t="str">
        <f>IF('[2]Official Price List'!B1284="", "", '[2]Official Price List'!B1284)</f>
        <v>P-3702</v>
      </c>
      <c r="C1288" s="1" t="str">
        <f>IF('[2]Official Price List'!C1284="", "", '[2]Official Price List'!C1284)</f>
        <v>SPECIALTY PRODUCTS</v>
      </c>
      <c r="D1288" s="1" t="str">
        <f>IF('[2]Official Price List'!G1284="", "", '[2]Official Price List'!G1284)</f>
        <v>AIR ADMITTANCE VALVE, MODEL JR. 1 1/2", W/ADAPTER, ABS</v>
      </c>
      <c r="E1288" s="6">
        <f>IFERROR(VLOOKUP($B1288, '[2]Official Price List'!$B$1:$F$1800, IF(LEFT($A$1, 4)="West", 3, IF(LEFT($A$1,4)="East", 4, 5)), FALSE), "")</f>
        <v>26</v>
      </c>
      <c r="F1288" s="7" t="str">
        <f>IFERROR(VLOOKUP($B1288, '[2]Official Price List'!$B$1:$N$1800, 9, FALSE), "")</f>
        <v>EA</v>
      </c>
      <c r="G1288" s="7">
        <f>IFERROR(IF(VLOOKUP($B1288, '[2]Official Price List'!$B$1:$N$1800, 10, FALSE)=0, "", VLOOKUP($B1288, '[2]Official Price List'!$B$1:$N$1800, 10, FALSE)), "")</f>
        <v>25</v>
      </c>
      <c r="H1288" s="8" t="str">
        <f>IFERROR(VLOOKUP($B1288, '[2]Official Price List'!$B$1:$N$1800, 11, FALSE), "")</f>
        <v>671436011344</v>
      </c>
      <c r="I1288" s="8">
        <f>IFERROR(VLOOKUP($B1288, '[2]Official Price List'!$B$1:$N$1800, 12, FALSE), "")</f>
        <v>0</v>
      </c>
    </row>
    <row r="1289" spans="1:9" x14ac:dyDescent="0.25">
      <c r="A1289" s="5"/>
      <c r="B1289" s="1" t="str">
        <f>IF('[2]Official Price List'!B1285="", "", '[2]Official Price List'!B1285)</f>
        <v>P-3703</v>
      </c>
      <c r="C1289" s="1" t="str">
        <f>IF('[2]Official Price List'!C1285="", "", '[2]Official Price List'!C1285)</f>
        <v>SPECIALTY PRODUCTS</v>
      </c>
      <c r="D1289" s="1" t="str">
        <f>IF('[2]Official Price List'!G1285="", "", '[2]Official Price List'!G1285)</f>
        <v>AIR ADMITTANCE VALVE, MODEL JR. 1 1/2" W/ ADAPTER, PVC</v>
      </c>
      <c r="E1289" s="6">
        <f>IFERROR(VLOOKUP($B1289, '[2]Official Price List'!$B$1:$F$1800, IF(LEFT($A$1, 4)="West", 3, IF(LEFT($A$1,4)="East", 4, 5)), FALSE), "")</f>
        <v>22.82328424862704</v>
      </c>
      <c r="F1289" s="7" t="str">
        <f>IFERROR(VLOOKUP($B1289, '[2]Official Price List'!$B$1:$N$1800, 9, FALSE), "")</f>
        <v>EA</v>
      </c>
      <c r="G1289" s="7">
        <f>IFERROR(IF(VLOOKUP($B1289, '[2]Official Price List'!$B$1:$N$1800, 10, FALSE)=0, "", VLOOKUP($B1289, '[2]Official Price List'!$B$1:$N$1800, 10, FALSE)), "")</f>
        <v>25</v>
      </c>
      <c r="H1289" s="8" t="str">
        <f>IFERROR(VLOOKUP($B1289, '[2]Official Price List'!$B$1:$N$1800, 11, FALSE), "")</f>
        <v>671436011320</v>
      </c>
      <c r="I1289" s="8">
        <f>IFERROR(VLOOKUP($B1289, '[2]Official Price List'!$B$1:$N$1800, 12, FALSE), "")</f>
        <v>0</v>
      </c>
    </row>
    <row r="1290" spans="1:9" x14ac:dyDescent="0.25">
      <c r="A1290" s="5"/>
      <c r="B1290" s="1" t="str">
        <f>IF('[2]Official Price List'!B1286="", "", '[2]Official Price List'!B1286)</f>
        <v>P-3704</v>
      </c>
      <c r="C1290" s="1" t="str">
        <f>IF('[2]Official Price List'!C1286="", "", '[2]Official Price List'!C1286)</f>
        <v>SPECIALTY PRODUCTS</v>
      </c>
      <c r="D1290" s="1" t="str">
        <f>IF('[2]Official Price List'!G1286="", "", '[2]Official Price List'!G1286)</f>
        <v xml:space="preserve">AIR ADMITTANCE VALVE, 3" </v>
      </c>
      <c r="E1290" s="6">
        <f>IFERROR(VLOOKUP($B1290, '[2]Official Price List'!$B$1:$F$1800, IF(LEFT($A$1, 4)="West", 3, IF(LEFT($A$1,4)="East", 4, 5)), FALSE), "")</f>
        <v>56.386937555431494</v>
      </c>
      <c r="F1290" s="7" t="str">
        <f>IFERROR(VLOOKUP($B1290, '[2]Official Price List'!$B$1:$N$1800, 9, FALSE), "")</f>
        <v>EA</v>
      </c>
      <c r="G1290" s="7">
        <f>IFERROR(IF(VLOOKUP($B1290, '[2]Official Price List'!$B$1:$N$1800, 10, FALSE)=0, "", VLOOKUP($B1290, '[2]Official Price List'!$B$1:$N$1800, 10, FALSE)), "")</f>
        <v>12</v>
      </c>
      <c r="H1290" s="8" t="str">
        <f>IFERROR(VLOOKUP($B1290, '[2]Official Price List'!$B$1:$N$1800, 11, FALSE), "")</f>
        <v>671436237775</v>
      </c>
      <c r="I1290" s="8">
        <f>IFERROR(VLOOKUP($B1290, '[2]Official Price List'!$B$1:$N$1800, 12, FALSE), "")</f>
        <v>0</v>
      </c>
    </row>
    <row r="1291" spans="1:9" x14ac:dyDescent="0.25">
      <c r="A1291" s="5"/>
      <c r="B1291" s="1" t="str">
        <f>IF('[2]Official Price List'!B1287="", "", '[2]Official Price List'!B1287)</f>
        <v>P-3705</v>
      </c>
      <c r="C1291" s="1" t="str">
        <f>IF('[2]Official Price List'!C1287="", "", '[2]Official Price List'!C1287)</f>
        <v>SPECIALTY PRODUCTS</v>
      </c>
      <c r="D1291" s="1" t="str">
        <f>IF('[2]Official Price List'!G1287="", "", '[2]Official Price List'!G1287)</f>
        <v xml:space="preserve">AAV ADAPTER, ABS 1 1/2" ADAPTER, ABS </v>
      </c>
      <c r="E1291" s="6">
        <f>IFERROR(VLOOKUP($B1291, '[2]Official Price List'!$B$1:$F$1800, IF(LEFT($A$1, 4)="West", 3, IF(LEFT($A$1,4)="East", 4, 5)), FALSE), "")</f>
        <v>1.2082915190449606</v>
      </c>
      <c r="F1291" s="7" t="str">
        <f>IFERROR(VLOOKUP($B1291, '[2]Official Price List'!$B$1:$N$1800, 9, FALSE), "")</f>
        <v>EA</v>
      </c>
      <c r="G1291" s="7">
        <f>IFERROR(IF(VLOOKUP($B1291, '[2]Official Price List'!$B$1:$N$1800, 10, FALSE)=0, "", VLOOKUP($B1291, '[2]Official Price List'!$B$1:$N$1800, 10, FALSE)), "")</f>
        <v>175</v>
      </c>
      <c r="H1291" s="8" t="str">
        <f>IFERROR(VLOOKUP($B1291, '[2]Official Price List'!$B$1:$N$1800, 11, FALSE), "")</f>
        <v>671436237782</v>
      </c>
      <c r="I1291" s="8">
        <f>IFERROR(VLOOKUP($B1291, '[2]Official Price List'!$B$1:$N$1800, 12, FALSE), "")</f>
        <v>0</v>
      </c>
    </row>
    <row r="1292" spans="1:9" x14ac:dyDescent="0.25">
      <c r="A1292" s="5"/>
      <c r="B1292" s="1" t="str">
        <f>IF('[2]Official Price List'!B1288="", "", '[2]Official Price List'!B1288)</f>
        <v>P-3706</v>
      </c>
      <c r="C1292" s="1" t="str">
        <f>IF('[2]Official Price List'!C1288="", "", '[2]Official Price List'!C1288)</f>
        <v>SPECIALTY PRODUCTS</v>
      </c>
      <c r="D1292" s="1" t="str">
        <f>IF('[2]Official Price List'!G1288="", "", '[2]Official Price List'!G1288)</f>
        <v xml:space="preserve">AAV ADAPTER, PVC 1 1/2" ADAPTER, PVC </v>
      </c>
      <c r="E1292" s="6">
        <f>IFERROR(VLOOKUP($B1292, '[2]Official Price List'!$B$1:$F$1800, IF(LEFT($A$1, 4)="West", 3, IF(LEFT($A$1,4)="East", 4, 5)), FALSE), "")</f>
        <v>1.2082915190449606</v>
      </c>
      <c r="F1292" s="7" t="str">
        <f>IFERROR(VLOOKUP($B1292, '[2]Official Price List'!$B$1:$N$1800, 9, FALSE), "")</f>
        <v>EA</v>
      </c>
      <c r="G1292" s="7">
        <f>IFERROR(IF(VLOOKUP($B1292, '[2]Official Price List'!$B$1:$N$1800, 10, FALSE)=0, "", VLOOKUP($B1292, '[2]Official Price List'!$B$1:$N$1800, 10, FALSE)), "")</f>
        <v>200</v>
      </c>
      <c r="H1292" s="8" t="str">
        <f>IFERROR(VLOOKUP($B1292, '[2]Official Price List'!$B$1:$N$1800, 11, FALSE), "")</f>
        <v>671436237799</v>
      </c>
      <c r="I1292" s="8">
        <f>IFERROR(VLOOKUP($B1292, '[2]Official Price List'!$B$1:$N$1800, 12, FALSE), "")</f>
        <v>0</v>
      </c>
    </row>
    <row r="1293" spans="1:9" x14ac:dyDescent="0.25">
      <c r="A1293" s="5"/>
      <c r="B1293" s="1" t="str">
        <f>IF('[2]Official Price List'!B1289="", "", '[2]Official Price List'!B1289)</f>
        <v>P-3708</v>
      </c>
      <c r="C1293" s="1" t="str">
        <f>IF('[2]Official Price List'!C1289="", "", '[2]Official Price List'!C1289)</f>
        <v>SPECIALTY PRODUCTS</v>
      </c>
      <c r="D1293" s="1" t="str">
        <f>IF('[2]Official Price List'!G1289="", "", '[2]Official Price List'!G1289)</f>
        <v xml:space="preserve">FROST CAP, AAV DURGO MODEL 50US </v>
      </c>
      <c r="E1293" s="6">
        <f>IFERROR(VLOOKUP($B1293, '[2]Official Price List'!$B$1:$F$1800, IF(LEFT($A$1, 4)="West", 3, IF(LEFT($A$1,4)="East", 4, 5)), FALSE), "")</f>
        <v>0.93978229259052493</v>
      </c>
      <c r="F1293" s="7" t="str">
        <f>IFERROR(VLOOKUP($B1293, '[2]Official Price List'!$B$1:$N$1800, 9, FALSE), "")</f>
        <v>EA</v>
      </c>
      <c r="G1293" s="7" t="str">
        <f>IFERROR(IF(VLOOKUP($B1293, '[2]Official Price List'!$B$1:$N$1800, 10, FALSE)=0, "", VLOOKUP($B1293, '[2]Official Price List'!$B$1:$N$1800, 10, FALSE)), "")</f>
        <v/>
      </c>
      <c r="H1293" s="8" t="str">
        <f>IFERROR(VLOOKUP($B1293, '[2]Official Price List'!$B$1:$N$1800, 11, FALSE), "")</f>
        <v>671436239335</v>
      </c>
      <c r="I1293" s="8">
        <f>IFERROR(VLOOKUP($B1293, '[2]Official Price List'!$B$1:$N$1800, 12, FALSE), "")</f>
        <v>0</v>
      </c>
    </row>
    <row r="1294" spans="1:9" x14ac:dyDescent="0.25">
      <c r="A1294" s="5"/>
      <c r="B1294" s="1" t="str">
        <f>IF('[2]Official Price List'!B1290="", "", '[2]Official Price List'!B1290)</f>
        <v>P-3709</v>
      </c>
      <c r="C1294" s="1" t="str">
        <f>IF('[2]Official Price List'!C1290="", "", '[2]Official Price List'!C1290)</f>
        <v>SPECIALTY PRODUCTS</v>
      </c>
      <c r="D1294" s="1" t="str">
        <f>IF('[2]Official Price List'!G1290="", "", '[2]Official Price List'!G1290)</f>
        <v xml:space="preserve">FROST CAP, AAV DURGO MODEL 90US </v>
      </c>
      <c r="E1294" s="6">
        <f>IFERROR(VLOOKUP($B1294, '[2]Official Price List'!$B$1:$F$1800, IF(LEFT($A$1, 4)="West", 3, IF(LEFT($A$1,4)="East", 4, 5)), FALSE), "")</f>
        <v>2.0138191984082678</v>
      </c>
      <c r="F1294" s="7" t="str">
        <f>IFERROR(VLOOKUP($B1294, '[2]Official Price List'!$B$1:$N$1800, 9, FALSE), "")</f>
        <v>EA</v>
      </c>
      <c r="G1294" s="7" t="str">
        <f>IFERROR(IF(VLOOKUP($B1294, '[2]Official Price List'!$B$1:$N$1800, 10, FALSE)=0, "", VLOOKUP($B1294, '[2]Official Price List'!$B$1:$N$1800, 10, FALSE)), "")</f>
        <v/>
      </c>
      <c r="H1294" s="8" t="str">
        <f>IFERROR(VLOOKUP($B1294, '[2]Official Price List'!$B$1:$N$1800, 11, FALSE), "")</f>
        <v>671436239342</v>
      </c>
      <c r="I1294" s="8">
        <f>IFERROR(VLOOKUP($B1294, '[2]Official Price List'!$B$1:$N$1800, 12, FALSE), "")</f>
        <v>0</v>
      </c>
    </row>
    <row r="1295" spans="1:9" x14ac:dyDescent="0.25">
      <c r="A1295" s="5"/>
      <c r="B1295" s="1" t="str">
        <f>IF('[2]Official Price List'!B1291="", "", '[2]Official Price List'!B1291)</f>
        <v>P-40425</v>
      </c>
      <c r="C1295" s="1" t="str">
        <f>IF('[2]Official Price List'!C1291="", "", '[2]Official Price List'!C1291)</f>
        <v>SPECIALTY PRODUCTS</v>
      </c>
      <c r="D1295" s="1" t="str">
        <f>IF('[2]Official Price List'!G1291="", "", '[2]Official Price List'!G1291)</f>
        <v xml:space="preserve">SPACER RING, PVC  </v>
      </c>
      <c r="E1295" s="6">
        <f>IFERROR(VLOOKUP($B1295, '[2]Official Price List'!$B$1:$F$1800, IF(LEFT($A$1, 4)="West", 3, IF(LEFT($A$1,4)="East", 4, 5)), FALSE), "")</f>
        <v>27.641256380228501</v>
      </c>
      <c r="F1295" s="7" t="str">
        <f>IFERROR(VLOOKUP($B1295, '[2]Official Price List'!$B$1:$N$1800, 9, FALSE), "")</f>
        <v>EA</v>
      </c>
      <c r="G1295" s="7" t="str">
        <f>IFERROR(IF(VLOOKUP($B1295, '[2]Official Price List'!$B$1:$N$1800, 10, FALSE)=0, "", VLOOKUP($B1295, '[2]Official Price List'!$B$1:$N$1800, 10, FALSE)), "")</f>
        <v/>
      </c>
      <c r="H1295" s="8" t="str">
        <f>IFERROR(VLOOKUP($B1295, '[2]Official Price List'!$B$1:$N$1800, 11, FALSE), "")</f>
        <v>671436007163</v>
      </c>
      <c r="I1295" s="8">
        <f>IFERROR(VLOOKUP($B1295, '[2]Official Price List'!$B$1:$N$1800, 12, FALSE), "")</f>
        <v>0</v>
      </c>
    </row>
    <row r="1296" spans="1:9" x14ac:dyDescent="0.25">
      <c r="A1296" s="5"/>
      <c r="B1296" s="1" t="str">
        <f>IF('[2]Official Price List'!B1292="", "", '[2]Official Price List'!B1292)</f>
        <v>P-40429</v>
      </c>
      <c r="C1296" s="1" t="str">
        <f>IF('[2]Official Price List'!C1292="", "", '[2]Official Price List'!C1292)</f>
        <v>SPECIALTY PRODUCTS</v>
      </c>
      <c r="D1296" s="1" t="str">
        <f>IF('[2]Official Price List'!G1292="", "", '[2]Official Price List'!G1292)</f>
        <v xml:space="preserve">CLAMP, TUBE 3/8" WITH NAIL </v>
      </c>
      <c r="E1296" s="6">
        <f>IFERROR(VLOOKUP($B1296, '[2]Official Price List'!$B$1:$F$1800, IF(LEFT($A$1, 4)="West", 3, IF(LEFT($A$1,4)="East", 4, 5)), FALSE), "")</f>
        <v>0.18823999999999999</v>
      </c>
      <c r="F1296" s="7" t="str">
        <f>IFERROR(VLOOKUP($B1296, '[2]Official Price List'!$B$1:$N$1800, 9, FALSE), "")</f>
        <v>EA</v>
      </c>
      <c r="G1296" s="7">
        <f>IFERROR(IF(VLOOKUP($B1296, '[2]Official Price List'!$B$1:$N$1800, 10, FALSE)=0, "", VLOOKUP($B1296, '[2]Official Price List'!$B$1:$N$1800, 10, FALSE)), "")</f>
        <v>1000</v>
      </c>
      <c r="H1296" s="8" t="str">
        <f>IFERROR(VLOOKUP($B1296, '[2]Official Price List'!$B$1:$N$1800, 11, FALSE), "")</f>
        <v>00671436009167</v>
      </c>
      <c r="I1296" s="8" t="str">
        <f>IFERROR(VLOOKUP($B1296, '[2]Official Price List'!$B$1:$N$1800, 12, FALSE), "")</f>
        <v>10671436009164</v>
      </c>
    </row>
    <row r="1297" spans="1:9" x14ac:dyDescent="0.25">
      <c r="A1297" s="5"/>
      <c r="B1297" s="1" t="str">
        <f>IF('[2]Official Price List'!B1293="", "", '[2]Official Price List'!B1293)</f>
        <v>P-40433</v>
      </c>
      <c r="C1297" s="1" t="str">
        <f>IF('[2]Official Price List'!C1293="", "", '[2]Official Price List'!C1293)</f>
        <v>SPECIALTY PRODUCTS</v>
      </c>
      <c r="D1297" s="1" t="str">
        <f>IF('[2]Official Price List'!G1293="", "", '[2]Official Price List'!G1293)</f>
        <v xml:space="preserve">CLAMP, TUBE, 1/2" WITH NAIL </v>
      </c>
      <c r="E1297" s="6">
        <f>IFERROR(VLOOKUP($B1297, '[2]Official Price List'!$B$1:$F$1800, IF(LEFT($A$1, 4)="West", 3, IF(LEFT($A$1,4)="East", 4, 5)), FALSE), "")</f>
        <v>0.13520000000000001</v>
      </c>
      <c r="F1297" s="7" t="str">
        <f>IFERROR(VLOOKUP($B1297, '[2]Official Price List'!$B$1:$N$1800, 9, FALSE), "")</f>
        <v>EA</v>
      </c>
      <c r="G1297" s="7">
        <f>IFERROR(IF(VLOOKUP($B1297, '[2]Official Price List'!$B$1:$N$1800, 10, FALSE)=0, "", VLOOKUP($B1297, '[2]Official Price List'!$B$1:$N$1800, 10, FALSE)), "")</f>
        <v>1000</v>
      </c>
      <c r="H1297" s="8" t="str">
        <f>IFERROR(VLOOKUP($B1297, '[2]Official Price List'!$B$1:$N$1800, 11, FALSE), "")</f>
        <v>671436101076</v>
      </c>
      <c r="I1297" s="8" t="str">
        <f>IFERROR(VLOOKUP($B1297, '[2]Official Price List'!$B$1:$N$1800, 12, FALSE), "")</f>
        <v>10671436101073</v>
      </c>
    </row>
    <row r="1298" spans="1:9" x14ac:dyDescent="0.25">
      <c r="A1298" s="5"/>
      <c r="B1298" s="1" t="str">
        <f>IF('[2]Official Price List'!B1294="", "", '[2]Official Price List'!B1294)</f>
        <v>P-40434</v>
      </c>
      <c r="C1298" s="1" t="str">
        <f>IF('[2]Official Price List'!C1294="", "", '[2]Official Price List'!C1294)</f>
        <v>SPECIALTY PRODUCTS</v>
      </c>
      <c r="D1298" s="1" t="str">
        <f>IF('[2]Official Price List'!G1294="", "", '[2]Official Price List'!G1294)</f>
        <v xml:space="preserve">CLAMP, TUBE, 3/4" WITH NAIL </v>
      </c>
      <c r="E1298" s="6">
        <f>IFERROR(VLOOKUP($B1298, '[2]Official Price List'!$B$1:$F$1800, IF(LEFT($A$1, 4)="West", 3, IF(LEFT($A$1,4)="East", 4, 5)), FALSE), "")</f>
        <v>0.16431999999999999</v>
      </c>
      <c r="F1298" s="7" t="str">
        <f>IFERROR(VLOOKUP($B1298, '[2]Official Price List'!$B$1:$N$1800, 9, FALSE), "")</f>
        <v>EA</v>
      </c>
      <c r="G1298" s="7">
        <f>IFERROR(IF(VLOOKUP($B1298, '[2]Official Price List'!$B$1:$N$1800, 10, FALSE)=0, "", VLOOKUP($B1298, '[2]Official Price List'!$B$1:$N$1800, 10, FALSE)), "")</f>
        <v>1000</v>
      </c>
      <c r="H1298" s="8" t="str">
        <f>IFERROR(VLOOKUP($B1298, '[2]Official Price List'!$B$1:$N$1800, 11, FALSE), "")</f>
        <v>671436101083</v>
      </c>
      <c r="I1298" s="8" t="str">
        <f>IFERROR(VLOOKUP($B1298, '[2]Official Price List'!$B$1:$N$1800, 12, FALSE), "")</f>
        <v>10671436101080</v>
      </c>
    </row>
    <row r="1299" spans="1:9" x14ac:dyDescent="0.25">
      <c r="A1299" s="5"/>
      <c r="B1299" s="1" t="str">
        <f>IF('[2]Official Price List'!B1295="", "", '[2]Official Price List'!B1295)</f>
        <v>P-40435</v>
      </c>
      <c r="C1299" s="1" t="str">
        <f>IF('[2]Official Price List'!C1295="", "", '[2]Official Price List'!C1295)</f>
        <v>SPECIALTY PRODUCTS</v>
      </c>
      <c r="D1299" s="1" t="str">
        <f>IF('[2]Official Price List'!G1295="", "", '[2]Official Price List'!G1295)</f>
        <v xml:space="preserve">CLAMP, TUBE, 1" WITH NAIL </v>
      </c>
      <c r="E1299" s="6">
        <f>IFERROR(VLOOKUP($B1299, '[2]Official Price List'!$B$1:$F$1800, IF(LEFT($A$1, 4)="West", 3, IF(LEFT($A$1,4)="East", 4, 5)), FALSE), "")</f>
        <v>0.29431999999999997</v>
      </c>
      <c r="F1299" s="7" t="str">
        <f>IFERROR(VLOOKUP($B1299, '[2]Official Price List'!$B$1:$N$1800, 9, FALSE), "")</f>
        <v>EA</v>
      </c>
      <c r="G1299" s="7">
        <f>IFERROR(IF(VLOOKUP($B1299, '[2]Official Price List'!$B$1:$N$1800, 10, FALSE)=0, "", VLOOKUP($B1299, '[2]Official Price List'!$B$1:$N$1800, 10, FALSE)), "")</f>
        <v>500</v>
      </c>
      <c r="H1299" s="8" t="str">
        <f>IFERROR(VLOOKUP($B1299, '[2]Official Price List'!$B$1:$N$1800, 11, FALSE), "")</f>
        <v>671436001505</v>
      </c>
      <c r="I1299" s="8" t="str">
        <f>IFERROR(VLOOKUP($B1299, '[2]Official Price List'!$B$1:$N$1800, 12, FALSE), "")</f>
        <v>10671436001502</v>
      </c>
    </row>
    <row r="1300" spans="1:9" x14ac:dyDescent="0.25">
      <c r="A1300" s="5"/>
      <c r="B1300" s="1" t="str">
        <f>IF('[2]Official Price List'!B1296="", "", '[2]Official Price List'!B1296)</f>
        <v>P-40436</v>
      </c>
      <c r="C1300" s="1" t="str">
        <f>IF('[2]Official Price List'!C1296="", "", '[2]Official Price List'!C1296)</f>
        <v>SPECIALTY PRODUCTS</v>
      </c>
      <c r="D1300" s="1" t="str">
        <f>IF('[2]Official Price List'!G1296="", "", '[2]Official Price List'!G1296)</f>
        <v xml:space="preserve">CLAMP, 1.25" TALON  </v>
      </c>
      <c r="E1300" s="6">
        <f>IFERROR(VLOOKUP($B1300, '[2]Official Price List'!$B$1:$F$1800, IF(LEFT($A$1, 4)="West", 3, IF(LEFT($A$1,4)="East", 4, 5)), FALSE), "")</f>
        <v>0.32863999999999999</v>
      </c>
      <c r="F1300" s="7" t="str">
        <f>IFERROR(VLOOKUP($B1300, '[2]Official Price List'!$B$1:$N$1800, 9, FALSE), "")</f>
        <v>EA</v>
      </c>
      <c r="G1300" s="7">
        <f>IFERROR(IF(VLOOKUP($B1300, '[2]Official Price List'!$B$1:$N$1800, 10, FALSE)=0, "", VLOOKUP($B1300, '[2]Official Price List'!$B$1:$N$1800, 10, FALSE)), "")</f>
        <v>250</v>
      </c>
      <c r="H1300" s="8" t="str">
        <f>IFERROR(VLOOKUP($B1300, '[2]Official Price List'!$B$1:$N$1800, 11, FALSE), "")</f>
        <v>671436220234</v>
      </c>
      <c r="I1300" s="8" t="str">
        <f>IFERROR(VLOOKUP($B1300, '[2]Official Price List'!$B$1:$N$1800, 12, FALSE), "")</f>
        <v>10671436220231</v>
      </c>
    </row>
    <row r="1301" spans="1:9" x14ac:dyDescent="0.25">
      <c r="A1301" s="5"/>
      <c r="B1301" s="1" t="str">
        <f>IF('[2]Official Price List'!B1297="", "", '[2]Official Price List'!B1297)</f>
        <v>P-40441</v>
      </c>
      <c r="C1301" s="1" t="str">
        <f>IF('[2]Official Price List'!C1297="", "", '[2]Official Price List'!C1297)</f>
        <v>SPECIALTY PRODUCTS</v>
      </c>
      <c r="D1301" s="1" t="str">
        <f>IF('[2]Official Price List'!G1297="", "", '[2]Official Price List'!G1297)</f>
        <v>OUTLET BOX, METAL, WHITE RVRSBLE OUTLET, W/ FACE PLATE, BRACKETS &amp; INSERT</v>
      </c>
      <c r="E1301" s="6">
        <f>IFERROR(VLOOKUP($B1301, '[2]Official Price List'!$B$1:$F$1800, IF(LEFT($A$1, 4)="West", 3, IF(LEFT($A$1,4)="East", 4, 5)), FALSE), "")</f>
        <v>38.697758932319893</v>
      </c>
      <c r="F1301" s="7" t="str">
        <f>IFERROR(VLOOKUP($B1301, '[2]Official Price List'!$B$1:$N$1800, 9, FALSE), "")</f>
        <v>EA</v>
      </c>
      <c r="G1301" s="7">
        <f>IFERROR(IF(VLOOKUP($B1301, '[2]Official Price List'!$B$1:$N$1800, 10, FALSE)=0, "", VLOOKUP($B1301, '[2]Official Price List'!$B$1:$N$1800, 10, FALSE)), "")</f>
        <v>1</v>
      </c>
      <c r="H1301" s="8" t="str">
        <f>IFERROR(VLOOKUP($B1301, '[2]Official Price List'!$B$1:$N$1800, 11, FALSE), "")</f>
        <v>671436007880</v>
      </c>
      <c r="I1301" s="8">
        <f>IFERROR(VLOOKUP($B1301, '[2]Official Price List'!$B$1:$N$1800, 12, FALSE), "")</f>
        <v>0</v>
      </c>
    </row>
    <row r="1302" spans="1:9" x14ac:dyDescent="0.25">
      <c r="A1302" s="5"/>
      <c r="B1302" s="1" t="str">
        <f>IF('[2]Official Price List'!B1298="", "", '[2]Official Price List'!B1298)</f>
        <v>p-4163</v>
      </c>
      <c r="C1302" s="1" t="str">
        <f>IF('[2]Official Price List'!C1298="", "", '[2]Official Price List'!C1298)</f>
        <v>SPECIALTY PRODUCTS</v>
      </c>
      <c r="D1302" s="1" t="str">
        <f>IF('[2]Official Price List'!G1298="", "", '[2]Official Price List'!G1298)</f>
        <v>FACE PLATE, METAL, WHITE FOR OUTLET BOXES WHITE</v>
      </c>
      <c r="E1302" s="6">
        <f>IFERROR(VLOOKUP($B1302, '[2]Official Price List'!$B$1:$F$1800, IF(LEFT($A$1, 4)="West", 3, IF(LEFT($A$1,4)="East", 4, 5)), FALSE), "")</f>
        <v>12.438565371102825</v>
      </c>
      <c r="F1302" s="7" t="str">
        <f>IFERROR(VLOOKUP($B1302, '[2]Official Price List'!$B$1:$N$1800, 9, FALSE), "")</f>
        <v>EA</v>
      </c>
      <c r="G1302" s="7">
        <f>IFERROR(IF(VLOOKUP($B1302, '[2]Official Price List'!$B$1:$N$1800, 10, FALSE)=0, "", VLOOKUP($B1302, '[2]Official Price List'!$B$1:$N$1800, 10, FALSE)), "")</f>
        <v>100</v>
      </c>
      <c r="H1302" s="8" t="str">
        <f>IFERROR(VLOOKUP($B1302, '[2]Official Price List'!$B$1:$N$1800, 11, FALSE), "")</f>
        <v>671436002205</v>
      </c>
      <c r="I1302" s="8">
        <f>IFERROR(VLOOKUP($B1302, '[2]Official Price List'!$B$1:$N$1800, 12, FALSE), "")</f>
        <v>0</v>
      </c>
    </row>
    <row r="1303" spans="1:9" x14ac:dyDescent="0.25">
      <c r="A1303" s="5"/>
      <c r="B1303" s="1" t="str">
        <f>IF('[2]Official Price List'!B1299="", "", '[2]Official Price List'!B1299)</f>
        <v>P-4164</v>
      </c>
      <c r="C1303" s="1" t="str">
        <f>IF('[2]Official Price List'!C1299="", "", '[2]Official Price List'!C1299)</f>
        <v>SPECIALTY PRODUCTS</v>
      </c>
      <c r="D1303" s="1" t="str">
        <f>IF('[2]Official Price List'!G1299="", "", '[2]Official Price List'!G1299)</f>
        <v>FACE PLATE, METAL, WHITE FOR ICEMAKER BOXES WHITE</v>
      </c>
      <c r="E1303" s="6">
        <f>IFERROR(VLOOKUP($B1303, '[2]Official Price List'!$B$1:$F$1800, IF(LEFT($A$1, 4)="West", 3, IF(LEFT($A$1,4)="East", 4, 5)), FALSE), "")</f>
        <v>12.438565371102825</v>
      </c>
      <c r="F1303" s="7" t="str">
        <f>IFERROR(VLOOKUP($B1303, '[2]Official Price List'!$B$1:$N$1800, 9, FALSE), "")</f>
        <v>EA</v>
      </c>
      <c r="G1303" s="7">
        <f>IFERROR(IF(VLOOKUP($B1303, '[2]Official Price List'!$B$1:$N$1800, 10, FALSE)=0, "", VLOOKUP($B1303, '[2]Official Price List'!$B$1:$N$1800, 10, FALSE)), "")</f>
        <v>200</v>
      </c>
      <c r="H1303" s="8" t="str">
        <f>IFERROR(VLOOKUP($B1303, '[2]Official Price List'!$B$1:$N$1800, 11, FALSE), "")</f>
        <v>671436002212</v>
      </c>
      <c r="I1303" s="8">
        <f>IFERROR(VLOOKUP($B1303, '[2]Official Price List'!$B$1:$N$1800, 12, FALSE), "")</f>
        <v>0</v>
      </c>
    </row>
    <row r="1304" spans="1:9" x14ac:dyDescent="0.25">
      <c r="A1304" s="5"/>
      <c r="B1304" s="1" t="str">
        <f>IF('[2]Official Price List'!B1300="", "", '[2]Official Price List'!B1300)</f>
        <v>P-60612</v>
      </c>
      <c r="C1304" s="1" t="str">
        <f>IF('[2]Official Price List'!C1300="", "", '[2]Official Price List'!C1300)</f>
        <v>SPECIALTY PRODUCTS</v>
      </c>
      <c r="D1304" s="1" t="str">
        <f>IF('[2]Official Price List'!G1300="", "", '[2]Official Price List'!G1300)</f>
        <v xml:space="preserve">RUBBER WAFER, 2"  </v>
      </c>
      <c r="E1304" s="6">
        <f>IFERROR(VLOOKUP($B1304, '[2]Official Price List'!$B$1:$F$1800, IF(LEFT($A$1, 4)="West", 3, IF(LEFT($A$1,4)="East", 4, 5)), FALSE), "")</f>
        <v>4.9754261484411311</v>
      </c>
      <c r="F1304" s="7" t="str">
        <f>IFERROR(VLOOKUP($B1304, '[2]Official Price List'!$B$1:$N$1800, 9, FALSE), "")</f>
        <v>EA</v>
      </c>
      <c r="G1304" s="7" t="str">
        <f>IFERROR(IF(VLOOKUP($B1304, '[2]Official Price List'!$B$1:$N$1800, 10, FALSE)=0, "", VLOOKUP($B1304, '[2]Official Price List'!$B$1:$N$1800, 10, FALSE)), "")</f>
        <v/>
      </c>
      <c r="H1304" s="8" t="str">
        <f>IFERROR(VLOOKUP($B1304, '[2]Official Price List'!$B$1:$N$1800, 11, FALSE), "")</f>
        <v>671436006609</v>
      </c>
      <c r="I1304" s="8">
        <f>IFERROR(VLOOKUP($B1304, '[2]Official Price List'!$B$1:$N$1800, 12, FALSE), "")</f>
        <v>0</v>
      </c>
    </row>
    <row r="1305" spans="1:9" x14ac:dyDescent="0.25">
      <c r="A1305" s="5"/>
      <c r="B1305" s="1" t="str">
        <f>IF('[2]Official Price List'!B1301="", "", '[2]Official Price List'!B1301)</f>
        <v>P-6101</v>
      </c>
      <c r="C1305" s="1" t="str">
        <f>IF('[2]Official Price List'!C1301="", "", '[2]Official Price List'!C1301)</f>
        <v>SPECIALTY PRODUCTS</v>
      </c>
      <c r="D1305" s="1" t="str">
        <f>IF('[2]Official Price List'!G1301="", "", '[2]Official Price List'!G1301)</f>
        <v>CLAMP, PIPE, 1/2" ACOUSTO-CLAMP</v>
      </c>
      <c r="E1305" s="6">
        <f>IFERROR(VLOOKUP($B1305, '[2]Official Price List'!$B$1:$F$1800, IF(LEFT($A$1, 4)="West", 3, IF(LEFT($A$1,4)="East", 4, 5)), FALSE), "")</f>
        <v>1.6628512501908597</v>
      </c>
      <c r="F1305" s="7" t="str">
        <f>IFERROR(VLOOKUP($B1305, '[2]Official Price List'!$B$1:$N$1800, 9, FALSE), "")</f>
        <v>EA</v>
      </c>
      <c r="G1305" s="7">
        <f>IFERROR(IF(VLOOKUP($B1305, '[2]Official Price List'!$B$1:$N$1800, 10, FALSE)=0, "", VLOOKUP($B1305, '[2]Official Price List'!$B$1:$N$1800, 10, FALSE)), "")</f>
        <v>700</v>
      </c>
      <c r="H1305" s="8" t="str">
        <f>IFERROR(VLOOKUP($B1305, '[2]Official Price List'!$B$1:$N$1800, 11, FALSE), "")</f>
        <v>671436101236</v>
      </c>
      <c r="I1305" s="8" t="str">
        <f>IFERROR(VLOOKUP($B1305, '[2]Official Price List'!$B$1:$N$1800, 12, FALSE), "")</f>
        <v>10671436101233</v>
      </c>
    </row>
    <row r="1306" spans="1:9" x14ac:dyDescent="0.25">
      <c r="A1306" s="5"/>
      <c r="B1306" s="1" t="str">
        <f>IF('[2]Official Price List'!B1302="", "", '[2]Official Price List'!B1302)</f>
        <v>P-6102</v>
      </c>
      <c r="C1306" s="1" t="str">
        <f>IF('[2]Official Price List'!C1302="", "", '[2]Official Price List'!C1302)</f>
        <v>SPECIALTY PRODUCTS</v>
      </c>
      <c r="D1306" s="1" t="str">
        <f>IF('[2]Official Price List'!G1302="", "", '[2]Official Price List'!G1302)</f>
        <v>ACOUSTO-CLAMP, 3/4"</v>
      </c>
      <c r="E1306" s="6">
        <f>IFERROR(VLOOKUP($B1306, '[2]Official Price List'!$B$1:$F$1800, IF(LEFT($A$1, 4)="West", 3, IF(LEFT($A$1,4)="East", 4, 5)), FALSE), "")</f>
        <v>2.3893773805312586</v>
      </c>
      <c r="F1306" s="7" t="str">
        <f>IFERROR(VLOOKUP($B1306, '[2]Official Price List'!$B$1:$N$1800, 9, FALSE), "")</f>
        <v>EA</v>
      </c>
      <c r="G1306" s="7" t="str">
        <f>IFERROR(IF(VLOOKUP($B1306, '[2]Official Price List'!$B$1:$N$1800, 10, FALSE)=0, "", VLOOKUP($B1306, '[2]Official Price List'!$B$1:$N$1800, 10, FALSE)), "")</f>
        <v/>
      </c>
      <c r="H1306" s="8" t="str">
        <f>IFERROR(VLOOKUP($B1306, '[2]Official Price List'!$B$1:$N$1800, 11, FALSE), "")</f>
        <v>671436101243</v>
      </c>
      <c r="I1306" s="8" t="str">
        <f>IFERROR(VLOOKUP($B1306, '[2]Official Price List'!$B$1:$N$1800, 12, FALSE), "")</f>
        <v>10671436101240</v>
      </c>
    </row>
    <row r="1307" spans="1:9" x14ac:dyDescent="0.25">
      <c r="A1307" s="5"/>
      <c r="B1307" s="1" t="str">
        <f>IF('[2]Official Price List'!B1303="", "", '[2]Official Price List'!B1303)</f>
        <v>P-6103</v>
      </c>
      <c r="C1307" s="1" t="str">
        <f>IF('[2]Official Price List'!C1303="", "", '[2]Official Price List'!C1303)</f>
        <v>SPECIALTY PRODUCTS</v>
      </c>
      <c r="D1307" s="1" t="str">
        <f>IF('[2]Official Price List'!G1303="", "", '[2]Official Price List'!G1303)</f>
        <v xml:space="preserve">CLAMP, PIPE, 1" ACOUSTO-CLAMP </v>
      </c>
      <c r="E1307" s="6">
        <f>IFERROR(VLOOKUP($B1307, '[2]Official Price List'!$B$1:$F$1800, IF(LEFT($A$1, 4)="West", 3, IF(LEFT($A$1,4)="East", 4, 5)), FALSE), "")</f>
        <v>3.388059422263876</v>
      </c>
      <c r="F1307" s="7" t="str">
        <f>IFERROR(VLOOKUP($B1307, '[2]Official Price List'!$B$1:$N$1800, 9, FALSE), "")</f>
        <v>EA</v>
      </c>
      <c r="G1307" s="7">
        <f>IFERROR(IF(VLOOKUP($B1307, '[2]Official Price List'!$B$1:$N$1800, 10, FALSE)=0, "", VLOOKUP($B1307, '[2]Official Price List'!$B$1:$N$1800, 10, FALSE)), "")</f>
        <v>300</v>
      </c>
      <c r="H1307" s="8" t="str">
        <f>IFERROR(VLOOKUP($B1307, '[2]Official Price List'!$B$1:$N$1800, 11, FALSE), "")</f>
        <v>671436101250</v>
      </c>
      <c r="I1307" s="8" t="str">
        <f>IFERROR(VLOOKUP($B1307, '[2]Official Price List'!$B$1:$N$1800, 12, FALSE), "")</f>
        <v>10671436101257</v>
      </c>
    </row>
    <row r="1308" spans="1:9" x14ac:dyDescent="0.25">
      <c r="A1308" s="5"/>
      <c r="B1308" s="1" t="str">
        <f>IF('[2]Official Price List'!B1304="", "", '[2]Official Price List'!B1304)</f>
        <v>P-6104</v>
      </c>
      <c r="C1308" s="1" t="str">
        <f>IF('[2]Official Price List'!C1304="", "", '[2]Official Price List'!C1304)</f>
        <v>SPECIALTY PRODUCTS</v>
      </c>
      <c r="D1308" s="1" t="str">
        <f>IF('[2]Official Price List'!G1304="", "", '[2]Official Price List'!G1304)</f>
        <v xml:space="preserve">CLAMP PIPE 1-1/4" FLANGE </v>
      </c>
      <c r="E1308" s="6">
        <f>IFERROR(VLOOKUP($B1308, '[2]Official Price List'!$B$1:$F$1800, IF(LEFT($A$1, 4)="West", 3, IF(LEFT($A$1,4)="East", 4, 5)), FALSE), "")</f>
        <v>5.7896800000000006</v>
      </c>
      <c r="F1308" s="7" t="str">
        <f>IFERROR(VLOOKUP($B1308, '[2]Official Price List'!$B$1:$N$1800, 9, FALSE), "")</f>
        <v>EA</v>
      </c>
      <c r="G1308" s="7">
        <f>IFERROR(IF(VLOOKUP($B1308, '[2]Official Price List'!$B$1:$N$1800, 10, FALSE)=0, "", VLOOKUP($B1308, '[2]Official Price List'!$B$1:$N$1800, 10, FALSE)), "")</f>
        <v>300</v>
      </c>
      <c r="H1308" s="8" t="str">
        <f>IFERROR(VLOOKUP($B1308, '[2]Official Price List'!$B$1:$N$1800, 11, FALSE), "")</f>
        <v>671436237157</v>
      </c>
      <c r="I1308" s="8" t="str">
        <f>IFERROR(VLOOKUP($B1308, '[2]Official Price List'!$B$1:$N$1800, 12, FALSE), "")</f>
        <v>10671436237154</v>
      </c>
    </row>
    <row r="1309" spans="1:9" x14ac:dyDescent="0.25">
      <c r="A1309" s="5"/>
      <c r="B1309" s="1" t="str">
        <f>IF('[2]Official Price List'!B1305="", "", '[2]Official Price List'!B1305)</f>
        <v>P-6201</v>
      </c>
      <c r="C1309" s="1" t="str">
        <f>IF('[2]Official Price List'!C1305="", "", '[2]Official Price List'!C1305)</f>
        <v>SPECIALTY PRODUCTS</v>
      </c>
      <c r="D1309" s="1" t="str">
        <f>IF('[2]Official Price List'!G1305="", "", '[2]Official Price List'!G1305)</f>
        <v>CLAMP, PIPE, 1/2" HIGH EAR ACOUSTO</v>
      </c>
      <c r="E1309" s="6">
        <f>IFERROR(VLOOKUP($B1309, '[2]Official Price List'!$B$1:$F$1800, IF(LEFT($A$1, 4)="West", 3, IF(LEFT($A$1,4)="East", 4, 5)), FALSE), "")</f>
        <v>2.8797600000000001</v>
      </c>
      <c r="F1309" s="7" t="str">
        <f>IFERROR(VLOOKUP($B1309, '[2]Official Price List'!$B$1:$N$1800, 9, FALSE), "")</f>
        <v>EA</v>
      </c>
      <c r="G1309" s="7" t="str">
        <f>IFERROR(IF(VLOOKUP($B1309, '[2]Official Price List'!$B$1:$N$1800, 10, FALSE)=0, "", VLOOKUP($B1309, '[2]Official Price List'!$B$1:$N$1800, 10, FALSE)), "")</f>
        <v/>
      </c>
      <c r="H1309" s="8" t="str">
        <f>IFERROR(VLOOKUP($B1309, '[2]Official Price List'!$B$1:$N$1800, 11, FALSE), "")</f>
        <v>671436101274</v>
      </c>
      <c r="I1309" s="8" t="str">
        <f>IFERROR(VLOOKUP($B1309, '[2]Official Price List'!$B$1:$N$1800, 12, FALSE), "")</f>
        <v>10671436101264</v>
      </c>
    </row>
    <row r="1310" spans="1:9" x14ac:dyDescent="0.25">
      <c r="A1310" s="5"/>
      <c r="B1310" s="1" t="str">
        <f>IF('[2]Official Price List'!B1306="", "", '[2]Official Price List'!B1306)</f>
        <v>P-6202</v>
      </c>
      <c r="C1310" s="1" t="str">
        <f>IF('[2]Official Price List'!C1306="", "", '[2]Official Price List'!C1306)</f>
        <v>SPECIALTY PRODUCTS</v>
      </c>
      <c r="D1310" s="1" t="str">
        <f>IF('[2]Official Price List'!G1306="", "", '[2]Official Price List'!G1306)</f>
        <v>CLAMP, PIPE, 3/4" HIGH EAR ACOUSTO</v>
      </c>
      <c r="E1310" s="6">
        <f>IFERROR(VLOOKUP($B1310, '[2]Official Price List'!$B$1:$F$1800, IF(LEFT($A$1, 4)="West", 3, IF(LEFT($A$1,4)="East", 4, 5)), FALSE), "")</f>
        <v>3.9904800000000002</v>
      </c>
      <c r="F1310" s="7" t="str">
        <f>IFERROR(VLOOKUP($B1310, '[2]Official Price List'!$B$1:$N$1800, 9, FALSE), "")</f>
        <v>EA</v>
      </c>
      <c r="G1310" s="7" t="str">
        <f>IFERROR(IF(VLOOKUP($B1310, '[2]Official Price List'!$B$1:$N$1800, 10, FALSE)=0, "", VLOOKUP($B1310, '[2]Official Price List'!$B$1:$N$1800, 10, FALSE)), "")</f>
        <v/>
      </c>
      <c r="H1310" s="8" t="str">
        <f>IFERROR(VLOOKUP($B1310, '[2]Official Price List'!$B$1:$N$1800, 11, FALSE), "")</f>
        <v>671436101274</v>
      </c>
      <c r="I1310" s="8" t="str">
        <f>IFERROR(VLOOKUP($B1310, '[2]Official Price List'!$B$1:$N$1800, 12, FALSE), "")</f>
        <v>10671436101271</v>
      </c>
    </row>
    <row r="1311" spans="1:9" x14ac:dyDescent="0.25">
      <c r="A1311" s="5"/>
      <c r="B1311" s="1" t="str">
        <f>IF('[2]Official Price List'!B1307="", "", '[2]Official Price List'!B1307)</f>
        <v>P-6203</v>
      </c>
      <c r="C1311" s="1" t="str">
        <f>IF('[2]Official Price List'!C1307="", "", '[2]Official Price List'!C1307)</f>
        <v>SPECIALTY PRODUCTS</v>
      </c>
      <c r="D1311" s="1" t="str">
        <f>IF('[2]Official Price List'!G1307="", "", '[2]Official Price List'!G1307)</f>
        <v xml:space="preserve">CLAMP, PIPE, 1" HIGH EAR ACOUSTO </v>
      </c>
      <c r="E1311" s="6">
        <f>IFERROR(VLOOKUP($B1311, '[2]Official Price List'!$B$1:$F$1800, IF(LEFT($A$1, 4)="West", 3, IF(LEFT($A$1,4)="East", 4, 5)), FALSE), "")</f>
        <v>4.6186400000000001</v>
      </c>
      <c r="F1311" s="7" t="str">
        <f>IFERROR(VLOOKUP($B1311, '[2]Official Price List'!$B$1:$N$1800, 9, FALSE), "")</f>
        <v>EA</v>
      </c>
      <c r="G1311" s="7">
        <f>IFERROR(IF(VLOOKUP($B1311, '[2]Official Price List'!$B$1:$N$1800, 10, FALSE)=0, "", VLOOKUP($B1311, '[2]Official Price List'!$B$1:$N$1800, 10, FALSE)), "")</f>
        <v>300</v>
      </c>
      <c r="H1311" s="8" t="str">
        <f>IFERROR(VLOOKUP($B1311, '[2]Official Price List'!$B$1:$N$1800, 11, FALSE), "")</f>
        <v>671436101281</v>
      </c>
      <c r="I1311" s="8" t="str">
        <f>IFERROR(VLOOKUP($B1311, '[2]Official Price List'!$B$1:$N$1800, 12, FALSE), "")</f>
        <v>10671436101288</v>
      </c>
    </row>
    <row r="1312" spans="1:9" x14ac:dyDescent="0.25">
      <c r="A1312" s="5"/>
      <c r="B1312" s="1" t="str">
        <f>IF('[2]Official Price List'!B1308="", "", '[2]Official Price List'!B1308)</f>
        <v>P-6204</v>
      </c>
      <c r="C1312" s="1" t="str">
        <f>IF('[2]Official Price List'!C1308="", "", '[2]Official Price List'!C1308)</f>
        <v>SPECIALTY PRODUCTS</v>
      </c>
      <c r="D1312" s="1" t="str">
        <f>IF('[2]Official Price List'!G1308="", "", '[2]Official Price List'!G1308)</f>
        <v xml:space="preserve">CLAMP, PIPE 1-1/4 '' HIGH EAR ACOUSTO </v>
      </c>
      <c r="E1312" s="6">
        <f>IFERROR(VLOOKUP($B1312, '[2]Official Price List'!$B$1:$F$1800, IF(LEFT($A$1, 4)="West", 3, IF(LEFT($A$1,4)="East", 4, 5)), FALSE), "")</f>
        <v>5.0924819537095072</v>
      </c>
      <c r="F1312" s="7" t="str">
        <f>IFERROR(VLOOKUP($B1312, '[2]Official Price List'!$B$1:$N$1800, 9, FALSE), "")</f>
        <v>EA</v>
      </c>
      <c r="G1312" s="7">
        <f>IFERROR(IF(VLOOKUP($B1312, '[2]Official Price List'!$B$1:$N$1800, 10, FALSE)=0, "", VLOOKUP($B1312, '[2]Official Price List'!$B$1:$N$1800, 10, FALSE)), "")</f>
        <v>300</v>
      </c>
      <c r="H1312" s="8" t="str">
        <f>IFERROR(VLOOKUP($B1312, '[2]Official Price List'!$B$1:$N$1800, 11, FALSE), "")</f>
        <v>671436237133</v>
      </c>
      <c r="I1312" s="8" t="str">
        <f>IFERROR(VLOOKUP($B1312, '[2]Official Price List'!$B$1:$N$1800, 12, FALSE), "")</f>
        <v>10671436237130</v>
      </c>
    </row>
    <row r="1313" spans="1:9" x14ac:dyDescent="0.25">
      <c r="A1313" s="5"/>
      <c r="B1313" s="1" t="str">
        <f>IF('[2]Official Price List'!B1309="", "", '[2]Official Price List'!B1309)</f>
        <v>P-6301</v>
      </c>
      <c r="C1313" s="1" t="str">
        <f>IF('[2]Official Price List'!C1309="", "", '[2]Official Price List'!C1309)</f>
        <v>SPECIALTY PRODUCTS</v>
      </c>
      <c r="D1313" s="1" t="str">
        <f>IF('[2]Official Price List'!G1309="", "", '[2]Official Price List'!G1309)</f>
        <v>INSULATOR, 1/2" AC OUSTO-LATOR</v>
      </c>
      <c r="E1313" s="6">
        <f>IFERROR(VLOOKUP($B1313, '[2]Official Price List'!$B$1:$F$1800, IF(LEFT($A$1, 4)="West", 3, IF(LEFT($A$1,4)="East", 4, 5)), FALSE), "")</f>
        <v>1.7044225314456307</v>
      </c>
      <c r="F1313" s="7" t="str">
        <f>IFERROR(VLOOKUP($B1313, '[2]Official Price List'!$B$1:$N$1800, 9, FALSE), "")</f>
        <v>EA</v>
      </c>
      <c r="G1313" s="7">
        <f>IFERROR(IF(VLOOKUP($B1313, '[2]Official Price List'!$B$1:$N$1800, 10, FALSE)=0, "", VLOOKUP($B1313, '[2]Official Price List'!$B$1:$N$1800, 10, FALSE)), "")</f>
        <v>500</v>
      </c>
      <c r="H1313" s="8" t="str">
        <f>IFERROR(VLOOKUP($B1313, '[2]Official Price List'!$B$1:$N$1800, 11, FALSE), "")</f>
        <v>671436101298</v>
      </c>
      <c r="I1313" s="8" t="str">
        <f>IFERROR(VLOOKUP($B1313, '[2]Official Price List'!$B$1:$N$1800, 12, FALSE), "")</f>
        <v>10671436101295</v>
      </c>
    </row>
    <row r="1314" spans="1:9" x14ac:dyDescent="0.25">
      <c r="A1314" s="5"/>
      <c r="B1314" s="1" t="str">
        <f>IF('[2]Official Price List'!B1310="", "", '[2]Official Price List'!B1310)</f>
        <v>P-6302</v>
      </c>
      <c r="C1314" s="1" t="str">
        <f>IF('[2]Official Price List'!C1310="", "", '[2]Official Price List'!C1310)</f>
        <v>SPECIALTY PRODUCTS</v>
      </c>
      <c r="D1314" s="1" t="str">
        <f>IF('[2]Official Price List'!G1310="", "", '[2]Official Price List'!G1310)</f>
        <v>INSULATOR, 3/4" ACOUSTO-LATOR</v>
      </c>
      <c r="E1314" s="6">
        <f>IFERROR(VLOOKUP($B1314, '[2]Official Price List'!$B$1:$F$1800, IF(LEFT($A$1, 4)="West", 3, IF(LEFT($A$1,4)="East", 4, 5)), FALSE), "")</f>
        <v>2.3903486721493605</v>
      </c>
      <c r="F1314" s="7" t="str">
        <f>IFERROR(VLOOKUP($B1314, '[2]Official Price List'!$B$1:$N$1800, 9, FALSE), "")</f>
        <v>EA</v>
      </c>
      <c r="G1314" s="7" t="str">
        <f>IFERROR(IF(VLOOKUP($B1314, '[2]Official Price List'!$B$1:$N$1800, 10, FALSE)=0, "", VLOOKUP($B1314, '[2]Official Price List'!$B$1:$N$1800, 10, FALSE)), "")</f>
        <v/>
      </c>
      <c r="H1314" s="8" t="str">
        <f>IFERROR(VLOOKUP($B1314, '[2]Official Price List'!$B$1:$N$1800, 11, FALSE), "")</f>
        <v>671436101304</v>
      </c>
      <c r="I1314" s="8" t="str">
        <f>IFERROR(VLOOKUP($B1314, '[2]Official Price List'!$B$1:$N$1800, 12, FALSE), "")</f>
        <v>10671436101301</v>
      </c>
    </row>
    <row r="1315" spans="1:9" x14ac:dyDescent="0.25">
      <c r="A1315" s="5"/>
      <c r="B1315" s="1" t="str">
        <f>IF('[2]Official Price List'!B1311="", "", '[2]Official Price List'!B1311)</f>
        <v>P-6401</v>
      </c>
      <c r="C1315" s="1" t="str">
        <f>IF('[2]Official Price List'!C1311="", "", '[2]Official Price List'!C1311)</f>
        <v>SPECIALTY PRODUCTS</v>
      </c>
      <c r="D1315" s="1" t="str">
        <f>IF('[2]Official Price List'!G1311="", "", '[2]Official Price List'!G1311)</f>
        <v>ESCUTCHEON, 1/2" ACOUSTO-SCUTCHEON IVORY</v>
      </c>
      <c r="E1315" s="6">
        <f>IFERROR(VLOOKUP($B1315, '[2]Official Price List'!$B$1:$F$1800, IF(LEFT($A$1, 4)="West", 3, IF(LEFT($A$1,4)="East", 4, 5)), FALSE), "")</f>
        <v>6.4435485944895809</v>
      </c>
      <c r="F1315" s="7" t="str">
        <f>IFERROR(VLOOKUP($B1315, '[2]Official Price List'!$B$1:$N$1800, 9, FALSE), "")</f>
        <v>EA</v>
      </c>
      <c r="G1315" s="7">
        <f>IFERROR(IF(VLOOKUP($B1315, '[2]Official Price List'!$B$1:$N$1800, 10, FALSE)=0, "", VLOOKUP($B1315, '[2]Official Price List'!$B$1:$N$1800, 10, FALSE)), "")</f>
        <v>400</v>
      </c>
      <c r="H1315" s="8" t="str">
        <f>IFERROR(VLOOKUP($B1315, '[2]Official Price List'!$B$1:$N$1800, 11, FALSE), "")</f>
        <v>671436101311</v>
      </c>
      <c r="I1315" s="8" t="str">
        <f>IFERROR(VLOOKUP($B1315, '[2]Official Price List'!$B$1:$N$1800, 12, FALSE), "")</f>
        <v>10671436101318</v>
      </c>
    </row>
    <row r="1316" spans="1:9" x14ac:dyDescent="0.25">
      <c r="A1316" s="5"/>
      <c r="B1316" s="1" t="str">
        <f>IF('[2]Official Price List'!B1312="", "", '[2]Official Price List'!B1312)</f>
        <v>P-6410</v>
      </c>
      <c r="C1316" s="1" t="str">
        <f>IF('[2]Official Price List'!C1312="", "", '[2]Official Price List'!C1312)</f>
        <v>SPECIALTY PRODUCTS</v>
      </c>
      <c r="D1316" s="1" t="str">
        <f>IF('[2]Official Price List'!G1312="", "", '[2]Official Price List'!G1312)</f>
        <v>ESCUTCHEON, 1/2" ACOUSTO-SCUTCHEON CHROME PLATED PLASTIC</v>
      </c>
      <c r="E1316" s="6">
        <f>IFERROR(VLOOKUP($B1316, '[2]Official Price List'!$B$1:$F$1800, IF(LEFT($A$1, 4)="West", 3, IF(LEFT($A$1,4)="East", 4, 5)), FALSE), "")</f>
        <v>11.847815157609874</v>
      </c>
      <c r="F1316" s="7" t="str">
        <f>IFERROR(VLOOKUP($B1316, '[2]Official Price List'!$B$1:$N$1800, 9, FALSE), "")</f>
        <v>EA</v>
      </c>
      <c r="G1316" s="7">
        <f>IFERROR(IF(VLOOKUP($B1316, '[2]Official Price List'!$B$1:$N$1800, 10, FALSE)=0, "", VLOOKUP($B1316, '[2]Official Price List'!$B$1:$N$1800, 10, FALSE)), "")</f>
        <v>400</v>
      </c>
      <c r="H1316" s="8" t="str">
        <f>IFERROR(VLOOKUP($B1316, '[2]Official Price List'!$B$1:$N$1800, 11, FALSE), "")</f>
        <v>671436101342</v>
      </c>
      <c r="I1316" s="8" t="str">
        <f>IFERROR(VLOOKUP($B1316, '[2]Official Price List'!$B$1:$N$1800, 12, FALSE), "")</f>
        <v>10671436101349</v>
      </c>
    </row>
    <row r="1317" spans="1:9" x14ac:dyDescent="0.25">
      <c r="A1317" s="5"/>
      <c r="B1317" s="1" t="str">
        <f>IF('[2]Official Price List'!B1313="", "", '[2]Official Price List'!B1313)</f>
        <v>P-6501</v>
      </c>
      <c r="C1317" s="1" t="str">
        <f>IF('[2]Official Price List'!C1313="", "", '[2]Official Price List'!C1313)</f>
        <v>SPECIALTY PRODUCTS</v>
      </c>
      <c r="D1317" s="1" t="str">
        <f>IF('[2]Official Price List'!G1313="", "", '[2]Official Price List'!G1313)</f>
        <v xml:space="preserve">ACOUSTO SLEEVE, 1/2"  </v>
      </c>
      <c r="E1317" s="6">
        <f>IFERROR(VLOOKUP($B1317, '[2]Official Price List'!$B$1:$F$1800, IF(LEFT($A$1, 4)="West", 3, IF(LEFT($A$1,4)="East", 4, 5)), FALSE), "")</f>
        <v>4.1571281254771488</v>
      </c>
      <c r="F1317" s="7" t="str">
        <f>IFERROR(VLOOKUP($B1317, '[2]Official Price List'!$B$1:$N$1800, 9, FALSE), "")</f>
        <v>EA</v>
      </c>
      <c r="G1317" s="7">
        <f>IFERROR(IF(VLOOKUP($B1317, '[2]Official Price List'!$B$1:$N$1800, 10, FALSE)=0, "", VLOOKUP($B1317, '[2]Official Price List'!$B$1:$N$1800, 10, FALSE)), "")</f>
        <v>800</v>
      </c>
      <c r="H1317" s="8" t="str">
        <f>IFERROR(VLOOKUP($B1317, '[2]Official Price List'!$B$1:$N$1800, 11, FALSE), "")</f>
        <v>671436101373</v>
      </c>
      <c r="I1317" s="8" t="str">
        <f>IFERROR(VLOOKUP($B1317, '[2]Official Price List'!$B$1:$N$1800, 12, FALSE), "")</f>
        <v>10671436101370</v>
      </c>
    </row>
    <row r="1318" spans="1:9" x14ac:dyDescent="0.25">
      <c r="A1318" s="5"/>
      <c r="B1318" s="1" t="str">
        <f>IF('[2]Official Price List'!B1314="", "", '[2]Official Price List'!B1314)</f>
        <v>P-6701</v>
      </c>
      <c r="C1318" s="1" t="str">
        <f>IF('[2]Official Price List'!C1314="", "", '[2]Official Price List'!C1314)</f>
        <v>SPECIALTY PRODUCTS</v>
      </c>
      <c r="D1318" s="1" t="str">
        <f>IF('[2]Official Price List'!G1314="", "", '[2]Official Price List'!G1314)</f>
        <v xml:space="preserve">ACOUSTO-PAD  </v>
      </c>
      <c r="E1318" s="6">
        <f>IFERROR(VLOOKUP($B1318, '[2]Official Price List'!$B$1:$F$1800, IF(LEFT($A$1, 4)="West", 3, IF(LEFT($A$1,4)="East", 4, 5)), FALSE), "")</f>
        <v>15.589230470539306</v>
      </c>
      <c r="F1318" s="7" t="str">
        <f>IFERROR(VLOOKUP($B1318, '[2]Official Price List'!$B$1:$N$1800, 9, FALSE), "")</f>
        <v>EA</v>
      </c>
      <c r="G1318" s="7">
        <f>IFERROR(IF(VLOOKUP($B1318, '[2]Official Price List'!$B$1:$N$1800, 10, FALSE)=0, "", VLOOKUP($B1318, '[2]Official Price List'!$B$1:$N$1800, 10, FALSE)), "")</f>
        <v>250</v>
      </c>
      <c r="H1318" s="8" t="str">
        <f>IFERROR(VLOOKUP($B1318, '[2]Official Price List'!$B$1:$N$1800, 11, FALSE), "")</f>
        <v>671436101427</v>
      </c>
      <c r="I1318" s="8" t="str">
        <f>IFERROR(VLOOKUP($B1318, '[2]Official Price List'!$B$1:$N$1800, 12, FALSE), "")</f>
        <v>10671436101424</v>
      </c>
    </row>
    <row r="1319" spans="1:9" x14ac:dyDescent="0.25">
      <c r="A1319" s="5"/>
      <c r="B1319" s="1" t="str">
        <f>IF('[2]Official Price List'!B1315="", "", '[2]Official Price List'!B1315)</f>
        <v>P-6721</v>
      </c>
      <c r="C1319" s="1" t="str">
        <f>IF('[2]Official Price List'!C1315="", "", '[2]Official Price List'!C1315)</f>
        <v>SPECIALTY PRODUCTS</v>
      </c>
      <c r="D1319" s="1" t="str">
        <f>IF('[2]Official Price List'!G1315="", "", '[2]Official Price List'!G1315)</f>
        <v>ACOUSTO KIT, SINK &amp; LAV 26" BRACKET WITH 2, 1/2" ACOUSTO-LATORS</v>
      </c>
      <c r="E1319" s="6">
        <f>IFERROR(VLOOKUP($B1319, '[2]Official Price List'!$B$1:$F$1800, IF(LEFT($A$1, 4)="West", 3, IF(LEFT($A$1,4)="East", 4, 5)), FALSE), "")</f>
        <v>14.081252621264545</v>
      </c>
      <c r="F1319" s="7" t="str">
        <f>IFERROR(VLOOKUP($B1319, '[2]Official Price List'!$B$1:$N$1800, 9, FALSE), "")</f>
        <v>EA</v>
      </c>
      <c r="G1319" s="7">
        <f>IFERROR(IF(VLOOKUP($B1319, '[2]Official Price List'!$B$1:$N$1800, 10, FALSE)=0, "", VLOOKUP($B1319, '[2]Official Price List'!$B$1:$N$1800, 10, FALSE)), "")</f>
        <v>50</v>
      </c>
      <c r="H1319" s="8" t="str">
        <f>IFERROR(VLOOKUP($B1319, '[2]Official Price List'!$B$1:$N$1800, 11, FALSE), "")</f>
        <v>671436101441</v>
      </c>
      <c r="I1319" s="8">
        <f>IFERROR(VLOOKUP($B1319, '[2]Official Price List'!$B$1:$N$1800, 12, FALSE), "")</f>
        <v>0</v>
      </c>
    </row>
    <row r="1320" spans="1:9" x14ac:dyDescent="0.25">
      <c r="A1320" s="5"/>
      <c r="B1320" s="1" t="str">
        <f>IF('[2]Official Price List'!B1316="", "", '[2]Official Price List'!B1316)</f>
        <v>P-6730</v>
      </c>
      <c r="C1320" s="1" t="str">
        <f>IF('[2]Official Price List'!C1316="", "", '[2]Official Price List'!C1316)</f>
        <v>SPECIALTY PRODUCTS</v>
      </c>
      <c r="D1320" s="1" t="str">
        <f>IF('[2]Official Price List'!G1316="", "", '[2]Official Price List'!G1316)</f>
        <v>ACOUSTO KIT, TOILET, 20" BRACKET WITH 1, 1/2" ACOUSTO-LATOR</v>
      </c>
      <c r="E1320" s="6">
        <f>IFERROR(VLOOKUP($B1320, '[2]Official Price List'!$B$1:$F$1800, IF(LEFT($A$1, 4)="West", 3, IF(LEFT($A$1,4)="East", 4, 5)), FALSE), "")</f>
        <v>6.3396203913526517</v>
      </c>
      <c r="F1320" s="7" t="str">
        <f>IFERROR(VLOOKUP($B1320, '[2]Official Price List'!$B$1:$N$1800, 9, FALSE), "")</f>
        <v>EA</v>
      </c>
      <c r="G1320" s="7">
        <f>IFERROR(IF(VLOOKUP($B1320, '[2]Official Price List'!$B$1:$N$1800, 10, FALSE)=0, "", VLOOKUP($B1320, '[2]Official Price List'!$B$1:$N$1800, 10, FALSE)), "")</f>
        <v>50</v>
      </c>
      <c r="H1320" s="8" t="str">
        <f>IFERROR(VLOOKUP($B1320, '[2]Official Price List'!$B$1:$N$1800, 11, FALSE), "")</f>
        <v>671436101465</v>
      </c>
      <c r="I1320" s="8">
        <f>IFERROR(VLOOKUP($B1320, '[2]Official Price List'!$B$1:$N$1800, 12, FALSE), "")</f>
        <v>0</v>
      </c>
    </row>
    <row r="1321" spans="1:9" x14ac:dyDescent="0.25">
      <c r="A1321" s="5"/>
      <c r="B1321" s="1" t="str">
        <f>IF('[2]Official Price List'!B1317="", "", '[2]Official Price List'!B1317)</f>
        <v>P-8001</v>
      </c>
      <c r="C1321" s="1" t="str">
        <f>IF('[2]Official Price List'!C1317="", "", '[2]Official Price List'!C1317)</f>
        <v>SPECIALTY PRODUCTS</v>
      </c>
      <c r="D1321" s="1" t="str">
        <f>IF('[2]Official Price List'!G1317="", "", '[2]Official Price List'!G1317)</f>
        <v xml:space="preserve">COPPER STUB OUT, 1/2" SWEAT, 6" STRAIGHT </v>
      </c>
      <c r="E1321" s="6">
        <f>IFERROR(VLOOKUP($B1321, '[2]Official Price List'!$B$1:$F$1800, IF(LEFT($A$1, 4)="West", 3, IF(LEFT($A$1,4)="East", 4, 5)), FALSE), "")</f>
        <v>3.6789770170678411</v>
      </c>
      <c r="F1321" s="7" t="str">
        <f>IFERROR(VLOOKUP($B1321, '[2]Official Price List'!$B$1:$N$1800, 9, FALSE), "")</f>
        <v>EA</v>
      </c>
      <c r="G1321" s="7">
        <f>IFERROR(IF(VLOOKUP($B1321, '[2]Official Price List'!$B$1:$N$1800, 10, FALSE)=0, "", VLOOKUP($B1321, '[2]Official Price List'!$B$1:$N$1800, 10, FALSE)), "")</f>
        <v>50</v>
      </c>
      <c r="H1321" s="8" t="str">
        <f>IFERROR(VLOOKUP($B1321, '[2]Official Price List'!$B$1:$N$1800, 11, FALSE), "")</f>
        <v>671436231087</v>
      </c>
      <c r="I1321" s="8">
        <f>IFERROR(VLOOKUP($B1321, '[2]Official Price List'!$B$1:$N$1800, 12, FALSE), "")</f>
        <v>0</v>
      </c>
    </row>
    <row r="1322" spans="1:9" x14ac:dyDescent="0.25">
      <c r="A1322" s="5"/>
      <c r="B1322" s="1" t="str">
        <f>IF('[2]Official Price List'!B1318="", "", '[2]Official Price List'!B1318)</f>
        <v>P-8002</v>
      </c>
      <c r="C1322" s="1" t="str">
        <f>IF('[2]Official Price List'!C1318="", "", '[2]Official Price List'!C1318)</f>
        <v>SPECIALTY PRODUCTS</v>
      </c>
      <c r="D1322" s="1" t="str">
        <f>IF('[2]Official Price List'!G1318="", "", '[2]Official Price List'!G1318)</f>
        <v xml:space="preserve">COPPER STUB OUT, 1/2" VANGUARD PEX, 6" STRAIGHT </v>
      </c>
      <c r="E1322" s="6">
        <f>IFERROR(VLOOKUP($B1322, '[2]Official Price List'!$B$1:$F$1800, IF(LEFT($A$1, 4)="West", 3, IF(LEFT($A$1,4)="East", 4, 5)), FALSE), "")</f>
        <v>3.6789770170678411</v>
      </c>
      <c r="F1322" s="7" t="str">
        <f>IFERROR(VLOOKUP($B1322, '[2]Official Price List'!$B$1:$N$1800, 9, FALSE), "")</f>
        <v>EA</v>
      </c>
      <c r="G1322" s="7">
        <f>IFERROR(IF(VLOOKUP($B1322, '[2]Official Price List'!$B$1:$N$1800, 10, FALSE)=0, "", VLOOKUP($B1322, '[2]Official Price List'!$B$1:$N$1800, 10, FALSE)), "")</f>
        <v>50</v>
      </c>
      <c r="H1322" s="8" t="str">
        <f>IFERROR(VLOOKUP($B1322, '[2]Official Price List'!$B$1:$N$1800, 11, FALSE), "")</f>
        <v>671436231094</v>
      </c>
      <c r="I1322" s="8">
        <f>IFERROR(VLOOKUP($B1322, '[2]Official Price List'!$B$1:$N$1800, 12, FALSE), "")</f>
        <v>0</v>
      </c>
    </row>
    <row r="1323" spans="1:9" x14ac:dyDescent="0.25">
      <c r="A1323" s="5"/>
      <c r="B1323" s="1" t="str">
        <f>IF('[2]Official Price List'!B1319="", "", '[2]Official Price List'!B1319)</f>
        <v>P-8003</v>
      </c>
      <c r="C1323" s="1" t="str">
        <f>IF('[2]Official Price List'!C1319="", "", '[2]Official Price List'!C1319)</f>
        <v>SPECIALTY PRODUCTS</v>
      </c>
      <c r="D1323" s="1" t="str">
        <f>IF('[2]Official Price List'!G1319="", "", '[2]Official Price List'!G1319)</f>
        <v xml:space="preserve">COPPER STUB OUT, 1/2" SWEAT, 8" ELBOW </v>
      </c>
      <c r="E1323" s="6">
        <f>IFERROR(VLOOKUP($B1323, '[2]Official Price List'!$B$1:$F$1800, IF(LEFT($A$1, 4)="West", 3, IF(LEFT($A$1,4)="East", 4, 5)), FALSE), "")</f>
        <v>7.883522179431087</v>
      </c>
      <c r="F1323" s="7" t="str">
        <f>IFERROR(VLOOKUP($B1323, '[2]Official Price List'!$B$1:$N$1800, 9, FALSE), "")</f>
        <v>EA</v>
      </c>
      <c r="G1323" s="7">
        <f>IFERROR(IF(VLOOKUP($B1323, '[2]Official Price List'!$B$1:$N$1800, 10, FALSE)=0, "", VLOOKUP($B1323, '[2]Official Price List'!$B$1:$N$1800, 10, FALSE)), "")</f>
        <v>50</v>
      </c>
      <c r="H1323" s="8" t="str">
        <f>IFERROR(VLOOKUP($B1323, '[2]Official Price List'!$B$1:$N$1800, 11, FALSE), "")</f>
        <v>671436231100</v>
      </c>
      <c r="I1323" s="8">
        <f>IFERROR(VLOOKUP($B1323, '[2]Official Price List'!$B$1:$N$1800, 12, FALSE), "")</f>
        <v>0</v>
      </c>
    </row>
    <row r="1324" spans="1:9" x14ac:dyDescent="0.25">
      <c r="A1324" s="5"/>
      <c r="B1324" s="1" t="str">
        <f>IF('[2]Official Price List'!B1320="", "", '[2]Official Price List'!B1320)</f>
        <v>P-8004</v>
      </c>
      <c r="C1324" s="1" t="str">
        <f>IF('[2]Official Price List'!C1320="", "", '[2]Official Price List'!C1320)</f>
        <v>SPECIALTY PRODUCTS</v>
      </c>
      <c r="D1324" s="1" t="str">
        <f>IF('[2]Official Price List'!G1320="", "", '[2]Official Price List'!G1320)</f>
        <v xml:space="preserve">COPPER STUB OUT, 1/2" CPVC, 8" ELBOW </v>
      </c>
      <c r="E1324" s="6">
        <f>IFERROR(VLOOKUP($B1324, '[2]Official Price List'!$B$1:$F$1800, IF(LEFT($A$1, 4)="West", 3, IF(LEFT($A$1,4)="East", 4, 5)), FALSE), "")</f>
        <v>6.6664000000000003</v>
      </c>
      <c r="F1324" s="7" t="str">
        <f>IFERROR(VLOOKUP($B1324, '[2]Official Price List'!$B$1:$N$1800, 9, FALSE), "")</f>
        <v>EA</v>
      </c>
      <c r="G1324" s="7">
        <f>IFERROR(IF(VLOOKUP($B1324, '[2]Official Price List'!$B$1:$N$1800, 10, FALSE)=0, "", VLOOKUP($B1324, '[2]Official Price List'!$B$1:$N$1800, 10, FALSE)), "")</f>
        <v>50</v>
      </c>
      <c r="H1324" s="8" t="str">
        <f>IFERROR(VLOOKUP($B1324, '[2]Official Price List'!$B$1:$N$1800, 11, FALSE), "")</f>
        <v>671436231964</v>
      </c>
      <c r="I1324" s="8">
        <f>IFERROR(VLOOKUP($B1324, '[2]Official Price List'!$B$1:$N$1800, 12, FALSE), "")</f>
        <v>0</v>
      </c>
    </row>
    <row r="1325" spans="1:9" x14ac:dyDescent="0.25">
      <c r="A1325" s="5"/>
      <c r="B1325" s="1" t="str">
        <f>IF('[2]Official Price List'!B1321="", "", '[2]Official Price List'!B1321)</f>
        <v>P-8006</v>
      </c>
      <c r="C1325" s="1" t="str">
        <f>IF('[2]Official Price List'!C1321="", "", '[2]Official Price List'!C1321)</f>
        <v>SPECIALTY PRODUCTS</v>
      </c>
      <c r="D1325" s="1" t="str">
        <f>IF('[2]Official Price List'!G1321="", "", '[2]Official Price List'!G1321)</f>
        <v>COPPER STUB OUT, 3/8" VANGUARD PEX X 1/2" CTS 8" ELBOW</v>
      </c>
      <c r="E1325" s="6">
        <f>IFERROR(VLOOKUP($B1325, '[2]Official Price List'!$B$1:$F$1800, IF(LEFT($A$1, 4)="West", 3, IF(LEFT($A$1,4)="East", 4, 5)), FALSE), "")</f>
        <v>7.883522179431087</v>
      </c>
      <c r="F1325" s="7" t="str">
        <f>IFERROR(VLOOKUP($B1325, '[2]Official Price List'!$B$1:$N$1800, 9, FALSE), "")</f>
        <v>EA</v>
      </c>
      <c r="G1325" s="7">
        <f>IFERROR(IF(VLOOKUP($B1325, '[2]Official Price List'!$B$1:$N$1800, 10, FALSE)=0, "", VLOOKUP($B1325, '[2]Official Price List'!$B$1:$N$1800, 10, FALSE)), "")</f>
        <v>50</v>
      </c>
      <c r="H1325" s="8" t="str">
        <f>IFERROR(VLOOKUP($B1325, '[2]Official Price List'!$B$1:$N$1800, 11, FALSE), "")</f>
        <v>671436231971</v>
      </c>
      <c r="I1325" s="8">
        <f>IFERROR(VLOOKUP($B1325, '[2]Official Price List'!$B$1:$N$1800, 12, FALSE), "")</f>
        <v>0</v>
      </c>
    </row>
    <row r="1326" spans="1:9" x14ac:dyDescent="0.25">
      <c r="A1326" s="5"/>
      <c r="B1326" s="1" t="str">
        <f>IF('[2]Official Price List'!B1322="", "", '[2]Official Price List'!B1322)</f>
        <v>P-8007</v>
      </c>
      <c r="C1326" s="1" t="str">
        <f>IF('[2]Official Price List'!C1322="", "", '[2]Official Price List'!C1322)</f>
        <v>SPECIALTY PRODUCTS</v>
      </c>
      <c r="D1326" s="1" t="str">
        <f>IF('[2]Official Price List'!G1322="", "", '[2]Official Price List'!G1322)</f>
        <v>COPPER STUB OUT, 1/2" WIRSBO PEX, 8" ELBOW</v>
      </c>
      <c r="E1326" s="6">
        <f>IFERROR(VLOOKUP($B1326, '[2]Official Price List'!$B$1:$F$1800, IF(LEFT($A$1, 4)="West", 3, IF(LEFT($A$1,4)="East", 4, 5)), FALSE), "")</f>
        <v>8.1463062520787908</v>
      </c>
      <c r="F1326" s="7" t="str">
        <f>IFERROR(VLOOKUP($B1326, '[2]Official Price List'!$B$1:$N$1800, 9, FALSE), "")</f>
        <v>EA</v>
      </c>
      <c r="G1326" s="7">
        <f>IFERROR(IF(VLOOKUP($B1326, '[2]Official Price List'!$B$1:$N$1800, 10, FALSE)=0, "", VLOOKUP($B1326, '[2]Official Price List'!$B$1:$N$1800, 10, FALSE)), "")</f>
        <v>50</v>
      </c>
      <c r="H1326" s="8" t="str">
        <f>IFERROR(VLOOKUP($B1326, '[2]Official Price List'!$B$1:$N$1800, 11, FALSE), "")</f>
        <v>671436023002</v>
      </c>
      <c r="I1326" s="8">
        <f>IFERROR(VLOOKUP($B1326, '[2]Official Price List'!$B$1:$N$1800, 12, FALSE), "")</f>
        <v>0</v>
      </c>
    </row>
    <row r="1327" spans="1:9" x14ac:dyDescent="0.25">
      <c r="A1327" s="5"/>
      <c r="B1327" s="1" t="str">
        <f>IF('[2]Official Price List'!B1323="", "", '[2]Official Price List'!B1323)</f>
        <v>P-8014</v>
      </c>
      <c r="C1327" s="1" t="str">
        <f>IF('[2]Official Price List'!C1323="", "", '[2]Official Price List'!C1323)</f>
        <v>SPECIALTY PRODUCTS</v>
      </c>
      <c r="D1327" s="1" t="str">
        <f>IF('[2]Official Price List'!G1323="", "", '[2]Official Price List'!G1323)</f>
        <v xml:space="preserve">COPPER STUBOUT, 1/2" VANGUARD PEX, 8" ELBOW </v>
      </c>
      <c r="E1327" s="6">
        <f>IFERROR(VLOOKUP($B1327, '[2]Official Price List'!$B$1:$F$1800, IF(LEFT($A$1, 4)="West", 3, IF(LEFT($A$1,4)="East", 4, 5)), FALSE), "")</f>
        <v>7.6207381067833841</v>
      </c>
      <c r="F1327" s="7" t="str">
        <f>IFERROR(VLOOKUP($B1327, '[2]Official Price List'!$B$1:$N$1800, 9, FALSE), "")</f>
        <v>EA</v>
      </c>
      <c r="G1327" s="7">
        <f>IFERROR(IF(VLOOKUP($B1327, '[2]Official Price List'!$B$1:$N$1800, 10, FALSE)=0, "", VLOOKUP($B1327, '[2]Official Price List'!$B$1:$N$1800, 10, FALSE)), "")</f>
        <v>50</v>
      </c>
      <c r="H1327" s="8" t="str">
        <f>IFERROR(VLOOKUP($B1327, '[2]Official Price List'!$B$1:$N$1800, 11, FALSE), "")</f>
        <v>671436231117</v>
      </c>
      <c r="I1327" s="8">
        <f>IFERROR(VLOOKUP($B1327, '[2]Official Price List'!$B$1:$N$1800, 12, FALSE), "")</f>
        <v>0</v>
      </c>
    </row>
    <row r="1328" spans="1:9" x14ac:dyDescent="0.25">
      <c r="A1328" s="5"/>
      <c r="B1328" s="1" t="str">
        <f>IF('[2]Official Price List'!B1324="", "", '[2]Official Price List'!B1324)</f>
        <v>P-8103</v>
      </c>
      <c r="C1328" s="1" t="str">
        <f>IF('[2]Official Price List'!C1324="", "", '[2]Official Price List'!C1324)</f>
        <v>SPECIALTY PRODUCTS</v>
      </c>
      <c r="D1328" s="1" t="str">
        <f>IF('[2]Official Price List'!G1324="", "", '[2]Official Price List'!G1324)</f>
        <v>COPPER STUB OUT 1/2" SWEAT, ELBOW 8" W/FLANGE</v>
      </c>
      <c r="E1328" s="6">
        <f>IFERROR(VLOOKUP($B1328, '[2]Official Price List'!$B$1:$F$1800, IF(LEFT($A$1, 4)="West", 3, IF(LEFT($A$1,4)="East", 4, 5)), FALSE), "")</f>
        <v>8.9346584700218976</v>
      </c>
      <c r="F1328" s="7" t="str">
        <f>IFERROR(VLOOKUP($B1328, '[2]Official Price List'!$B$1:$N$1800, 9, FALSE), "")</f>
        <v>EA</v>
      </c>
      <c r="G1328" s="7">
        <f>IFERROR(IF(VLOOKUP($B1328, '[2]Official Price List'!$B$1:$N$1800, 10, FALSE)=0, "", VLOOKUP($B1328, '[2]Official Price List'!$B$1:$N$1800, 10, FALSE)), "")</f>
        <v>50</v>
      </c>
      <c r="H1328" s="8" t="str">
        <f>IFERROR(VLOOKUP($B1328, '[2]Official Price List'!$B$1:$N$1800, 11, FALSE), "")</f>
        <v>671436234927</v>
      </c>
      <c r="I1328" s="8">
        <f>IFERROR(VLOOKUP($B1328, '[2]Official Price List'!$B$1:$N$1800, 12, FALSE), "")</f>
        <v>0</v>
      </c>
    </row>
    <row r="1329" spans="1:9" x14ac:dyDescent="0.25">
      <c r="A1329" s="5"/>
      <c r="B1329" s="1" t="str">
        <f>IF('[2]Official Price List'!B1325="", "", '[2]Official Price List'!B1325)</f>
        <v>P-8107</v>
      </c>
      <c r="C1329" s="1" t="str">
        <f>IF('[2]Official Price List'!C1325="", "", '[2]Official Price List'!C1325)</f>
        <v>SPECIALTY PRODUCTS</v>
      </c>
      <c r="D1329" s="1" t="str">
        <f>IF('[2]Official Price List'!G1325="", "", '[2]Official Price List'!G1325)</f>
        <v>COPPER STUB OUT, WIRSBO PEX, ELBOW 8" W/FLANGE</v>
      </c>
      <c r="E1329" s="6">
        <f>IFERROR(VLOOKUP($B1329, '[2]Official Price List'!$B$1:$F$1800, IF(LEFT($A$1, 4)="West", 3, IF(LEFT($A$1,4)="East", 4, 5)), FALSE), "")</f>
        <v>8.9346584700218976</v>
      </c>
      <c r="F1329" s="7" t="str">
        <f>IFERROR(VLOOKUP($B1329, '[2]Official Price List'!$B$1:$N$1800, 9, FALSE), "")</f>
        <v>EA</v>
      </c>
      <c r="G1329" s="7">
        <f>IFERROR(IF(VLOOKUP($B1329, '[2]Official Price List'!$B$1:$N$1800, 10, FALSE)=0, "", VLOOKUP($B1329, '[2]Official Price List'!$B$1:$N$1800, 10, FALSE)), "")</f>
        <v>50</v>
      </c>
      <c r="H1329" s="8" t="str">
        <f>IFERROR(VLOOKUP($B1329, '[2]Official Price List'!$B$1:$N$1800, 11, FALSE), "")</f>
        <v>671436234958</v>
      </c>
      <c r="I1329" s="8">
        <f>IFERROR(VLOOKUP($B1329, '[2]Official Price List'!$B$1:$N$1800, 12, FALSE), "")</f>
        <v>0</v>
      </c>
    </row>
    <row r="1330" spans="1:9" x14ac:dyDescent="0.25">
      <c r="A1330" s="5"/>
      <c r="B1330" s="1" t="str">
        <f>IF('[2]Official Price List'!B1326="", "", '[2]Official Price List'!B1326)</f>
        <v>P-8114</v>
      </c>
      <c r="C1330" s="1" t="str">
        <f>IF('[2]Official Price List'!C1326="", "", '[2]Official Price List'!C1326)</f>
        <v>SPECIALTY PRODUCTS</v>
      </c>
      <c r="D1330" s="1" t="str">
        <f>IF('[2]Official Price List'!G1326="", "", '[2]Official Price List'!G1326)</f>
        <v>COPPER STUB OUT, 1/2" VANGUARD PEX, ELBOW 8" W/FLANGE</v>
      </c>
      <c r="E1330" s="6">
        <f>IFERROR(VLOOKUP($B1330, '[2]Official Price List'!$B$1:$F$1800, IF(LEFT($A$1, 4)="West", 3, IF(LEFT($A$1,4)="East", 4, 5)), FALSE), "")</f>
        <v>8.6718743973741965</v>
      </c>
      <c r="F1330" s="7" t="str">
        <f>IFERROR(VLOOKUP($B1330, '[2]Official Price List'!$B$1:$N$1800, 9, FALSE), "")</f>
        <v>EA</v>
      </c>
      <c r="G1330" s="7">
        <f>IFERROR(IF(VLOOKUP($B1330, '[2]Official Price List'!$B$1:$N$1800, 10, FALSE)=0, "", VLOOKUP($B1330, '[2]Official Price List'!$B$1:$N$1800, 10, FALSE)), "")</f>
        <v>50</v>
      </c>
      <c r="H1330" s="8" t="str">
        <f>IFERROR(VLOOKUP($B1330, '[2]Official Price List'!$B$1:$N$1800, 11, FALSE), "")</f>
        <v>671436234972</v>
      </c>
      <c r="I1330" s="8">
        <f>IFERROR(VLOOKUP($B1330, '[2]Official Price List'!$B$1:$N$1800, 12, FALSE), "")</f>
        <v>0</v>
      </c>
    </row>
    <row r="1331" spans="1:9" x14ac:dyDescent="0.25">
      <c r="A1331" s="5"/>
      <c r="B1331" s="1" t="str">
        <f>IF('[2]Official Price List'!B1327="", "", '[2]Official Price List'!B1327)</f>
        <v>SBP-1217895-F</v>
      </c>
      <c r="C1331" s="1" t="str">
        <f>IF('[2]Official Price List'!C1327="", "", '[2]Official Price List'!C1327)</f>
        <v>SPECIALTY PRODUCTS</v>
      </c>
      <c r="D1331" s="1" t="str">
        <f>IF('[2]Official Price List'!G1327="", "", '[2]Official Price List'!G1327)</f>
        <v>SHOWER BASE PROTECTOR FOR STERLING #72121100</v>
      </c>
      <c r="E1331" s="6">
        <f>IFERROR(VLOOKUP($B1331, '[2]Official Price List'!$B$1:$F$1800, IF(LEFT($A$1, 4)="West", 3, IF(LEFT($A$1,4)="East", 4, 5)), FALSE), "")</f>
        <v>17.40541254125413</v>
      </c>
      <c r="F1331" s="7" t="str">
        <f>IFERROR(VLOOKUP($B1331, '[2]Official Price List'!$B$1:$N$1800, 9, FALSE), "")</f>
        <v>EA</v>
      </c>
      <c r="G1331" s="7">
        <f>IFERROR(IF(VLOOKUP($B1331, '[2]Official Price List'!$B$1:$N$1800, 10, FALSE)=0, "", VLOOKUP($B1331, '[2]Official Price List'!$B$1:$N$1800, 10, FALSE)), "")</f>
        <v>1</v>
      </c>
      <c r="H1331" s="8" t="str">
        <f>IFERROR(VLOOKUP($B1331, '[2]Official Price List'!$B$1:$N$1800, 11, FALSE), "")</f>
        <v>671436014710</v>
      </c>
      <c r="I1331" s="8">
        <f>IFERROR(VLOOKUP($B1331, '[2]Official Price List'!$B$1:$N$1800, 12, FALSE), "")</f>
        <v>0</v>
      </c>
    </row>
    <row r="1332" spans="1:9" x14ac:dyDescent="0.25">
      <c r="A1332" s="5"/>
      <c r="B1332" s="1" t="str">
        <f>IF('[2]Official Price List'!B1328="", "", '[2]Official Price List'!B1328)</f>
        <v>SBP-1217896-F</v>
      </c>
      <c r="C1332" s="1" t="str">
        <f>IF('[2]Official Price List'!C1328="", "", '[2]Official Price List'!C1328)</f>
        <v>SPECIALTY PRODUCTS</v>
      </c>
      <c r="D1332" s="1" t="str">
        <f>IF('[2]Official Price List'!G1328="", "", '[2]Official Price List'!G1328)</f>
        <v>SHOWER BASE PROTECTOR FOR STERLING #721131100</v>
      </c>
      <c r="E1332" s="6">
        <f>IFERROR(VLOOKUP($B1332, '[2]Official Price List'!$B$1:$F$1800, IF(LEFT($A$1, 4)="West", 3, IF(LEFT($A$1,4)="East", 4, 5)), FALSE), "")</f>
        <v>19.831013215859031</v>
      </c>
      <c r="F1332" s="7" t="str">
        <f>IFERROR(VLOOKUP($B1332, '[2]Official Price List'!$B$1:$N$1800, 9, FALSE), "")</f>
        <v>EA</v>
      </c>
      <c r="G1332" s="7">
        <f>IFERROR(IF(VLOOKUP($B1332, '[2]Official Price List'!$B$1:$N$1800, 10, FALSE)=0, "", VLOOKUP($B1332, '[2]Official Price List'!$B$1:$N$1800, 10, FALSE)), "")</f>
        <v>1</v>
      </c>
      <c r="H1332" s="8" t="str">
        <f>IFERROR(VLOOKUP($B1332, '[2]Official Price List'!$B$1:$N$1800, 11, FALSE), "")</f>
        <v>671436014734</v>
      </c>
      <c r="I1332" s="8">
        <f>IFERROR(VLOOKUP($B1332, '[2]Official Price List'!$B$1:$N$1800, 12, FALSE), "")</f>
        <v>0</v>
      </c>
    </row>
    <row r="1333" spans="1:9" x14ac:dyDescent="0.25">
      <c r="A1333" s="5"/>
      <c r="B1333" s="1" t="str">
        <f>IF('[2]Official Price List'!B1329="", "", '[2]Official Price List'!B1329)</f>
        <v>SBP-1222156-F</v>
      </c>
      <c r="C1333" s="1" t="str">
        <f>IF('[2]Official Price List'!C1329="", "", '[2]Official Price List'!C1329)</f>
        <v>SPECIALTY PRODUCTS</v>
      </c>
      <c r="D1333" s="1" t="str">
        <f>IF('[2]Official Price List'!G1329="", "", '[2]Official Price List'!G1329)</f>
        <v>SHOWER BASE PROTECTOR W/FOAM AKER OPS3636</v>
      </c>
      <c r="E1333" s="6">
        <f>IFERROR(VLOOKUP($B1333, '[2]Official Price List'!$B$1:$F$1800, IF(LEFT($A$1, 4)="West", 3, IF(LEFT($A$1,4)="East", 4, 5)), FALSE), "")</f>
        <v>18.2</v>
      </c>
      <c r="F1333" s="7" t="str">
        <f>IFERROR(VLOOKUP($B1333, '[2]Official Price List'!$B$1:$N$1800, 9, FALSE), "")</f>
        <v>EA</v>
      </c>
      <c r="G1333" s="7">
        <f>IFERROR(IF(VLOOKUP($B1333, '[2]Official Price List'!$B$1:$N$1800, 10, FALSE)=0, "", VLOOKUP($B1333, '[2]Official Price List'!$B$1:$N$1800, 10, FALSE)), "")</f>
        <v>1</v>
      </c>
      <c r="H1333" s="8" t="str">
        <f>IFERROR(VLOOKUP($B1333, '[2]Official Price List'!$B$1:$N$1800, 11, FALSE), "")</f>
        <v>671436017643</v>
      </c>
      <c r="I1333" s="8">
        <f>IFERROR(VLOOKUP($B1333, '[2]Official Price List'!$B$1:$N$1800, 12, FALSE), "")</f>
        <v>0</v>
      </c>
    </row>
    <row r="1334" spans="1:9" x14ac:dyDescent="0.25">
      <c r="A1334" s="5"/>
      <c r="B1334" s="1" t="str">
        <f>IF('[2]Official Price List'!B1330="", "", '[2]Official Price List'!B1330)</f>
        <v>SBP-1222158-F</v>
      </c>
      <c r="C1334" s="1" t="str">
        <f>IF('[2]Official Price List'!C1330="", "", '[2]Official Price List'!C1330)</f>
        <v>SPECIALTY PRODUCTS</v>
      </c>
      <c r="D1334" s="1" t="str">
        <f>IF('[2]Official Price List'!G1330="", "", '[2]Official Price List'!G1330)</f>
        <v>SHOWER BASE PROTECTOR FOR STERLING 48"</v>
      </c>
      <c r="E1334" s="6">
        <f>IFERROR(VLOOKUP($B1334, '[2]Official Price List'!$B$1:$F$1800, IF(LEFT($A$1, 4)="West", 3, IF(LEFT($A$1,4)="East", 4, 5)), FALSE), "")</f>
        <v>18.850000000000001</v>
      </c>
      <c r="F1334" s="7" t="str">
        <f>IFERROR(VLOOKUP($B1334, '[2]Official Price List'!$B$1:$N$1800, 9, FALSE), "")</f>
        <v>EA</v>
      </c>
      <c r="G1334" s="7">
        <f>IFERROR(IF(VLOOKUP($B1334, '[2]Official Price List'!$B$1:$N$1800, 10, FALSE)=0, "", VLOOKUP($B1334, '[2]Official Price List'!$B$1:$N$1800, 10, FALSE)), "")</f>
        <v>1</v>
      </c>
      <c r="H1334" s="8" t="str">
        <f>IFERROR(VLOOKUP($B1334, '[2]Official Price List'!$B$1:$N$1800, 11, FALSE), "")</f>
        <v>671436018596</v>
      </c>
      <c r="I1334" s="8">
        <f>IFERROR(VLOOKUP($B1334, '[2]Official Price List'!$B$1:$N$1800, 12, FALSE), "")</f>
        <v>0</v>
      </c>
    </row>
    <row r="1335" spans="1:9" x14ac:dyDescent="0.25">
      <c r="A1335" s="5"/>
      <c r="B1335" s="1" t="str">
        <f>IF('[2]Official Price List'!B1331="", "", '[2]Official Price List'!B1331)</f>
        <v>SBP-6036MF</v>
      </c>
      <c r="C1335" s="1" t="str">
        <f>IF('[2]Official Price List'!C1331="", "", '[2]Official Price List'!C1331)</f>
        <v>SPECIALTY PRODUCTS</v>
      </c>
      <c r="D1335" s="1" t="str">
        <f>IF('[2]Official Price List'!G1331="", "", '[2]Official Price List'!G1331)</f>
        <v xml:space="preserve">PROTECTOR, PLASTIC SHOWER BASE </v>
      </c>
      <c r="E1335" s="6">
        <f>IFERROR(VLOOKUP($B1335, '[2]Official Price List'!$B$1:$F$1800, IF(LEFT($A$1, 4)="West", 3, IF(LEFT($A$1,4)="East", 4, 5)), FALSE), "")</f>
        <v>23.400000000000002</v>
      </c>
      <c r="F1335" s="7" t="str">
        <f>IFERROR(VLOOKUP($B1335, '[2]Official Price List'!$B$1:$N$1800, 9, FALSE), "")</f>
        <v>EA</v>
      </c>
      <c r="G1335" s="7">
        <f>IFERROR(IF(VLOOKUP($B1335, '[2]Official Price List'!$B$1:$N$1800, 10, FALSE)=0, "", VLOOKUP($B1335, '[2]Official Price List'!$B$1:$N$1800, 10, FALSE)), "")</f>
        <v>50</v>
      </c>
      <c r="H1335" s="8" t="str">
        <f>IFERROR(VLOOKUP($B1335, '[2]Official Price List'!$B$1:$N$1800, 11, FALSE), "")</f>
        <v>671436251177</v>
      </c>
      <c r="I1335" s="8">
        <f>IFERROR(VLOOKUP($B1335, '[2]Official Price List'!$B$1:$N$1800, 12, FALSE), "")</f>
        <v>0</v>
      </c>
    </row>
    <row r="1336" spans="1:9" x14ac:dyDescent="0.25">
      <c r="A1336" s="5"/>
      <c r="B1336" s="1" t="str">
        <f>IF('[2]Official Price List'!B1332="", "", '[2]Official Price List'!B1332)</f>
        <v>SBP-6040MF</v>
      </c>
      <c r="C1336" s="1" t="str">
        <f>IF('[2]Official Price List'!C1332="", "", '[2]Official Price List'!C1332)</f>
        <v>SPECIALTY PRODUCTS</v>
      </c>
      <c r="D1336" s="1" t="str">
        <f>IF('[2]Official Price List'!G1332="", "", '[2]Official Price List'!G1332)</f>
        <v>SHOWER BASE PROTECTOR MULTI FIT, CAN CUT TO 40,50,60X40"</v>
      </c>
      <c r="E1336" s="6">
        <f>IFERROR(VLOOKUP($B1336, '[2]Official Price List'!$B$1:$F$1800, IF(LEFT($A$1, 4)="West", 3, IF(LEFT($A$1,4)="East", 4, 5)), FALSE), "")</f>
        <v>32.079666666666668</v>
      </c>
      <c r="F1336" s="7" t="str">
        <f>IFERROR(VLOOKUP($B1336, '[2]Official Price List'!$B$1:$N$1800, 9, FALSE), "")</f>
        <v>EA</v>
      </c>
      <c r="G1336" s="7">
        <f>IFERROR(IF(VLOOKUP($B1336, '[2]Official Price List'!$B$1:$N$1800, 10, FALSE)=0, "", VLOOKUP($B1336, '[2]Official Price List'!$B$1:$N$1800, 10, FALSE)), "")</f>
        <v>1</v>
      </c>
      <c r="H1336" s="8" t="str">
        <f>IFERROR(VLOOKUP($B1336, '[2]Official Price List'!$B$1:$N$1800, 11, FALSE), "")</f>
        <v>671436023248</v>
      </c>
      <c r="I1336" s="8">
        <f>IFERROR(VLOOKUP($B1336, '[2]Official Price List'!$B$1:$N$1800, 12, FALSE), "")</f>
        <v>0</v>
      </c>
    </row>
    <row r="1337" spans="1:9" x14ac:dyDescent="0.25">
      <c r="A1337" s="5"/>
      <c r="B1337" s="1" t="str">
        <f>IF('[2]Official Price List'!B1333="", "", '[2]Official Price List'!B1333)</f>
        <v>SBP-6042MF-25</v>
      </c>
      <c r="C1337" s="1" t="str">
        <f>IF('[2]Official Price List'!C1333="", "", '[2]Official Price List'!C1333)</f>
        <v>SPECIALTY PRODUCTS</v>
      </c>
      <c r="D1337" s="1" t="str">
        <f>IF('[2]Official Price List'!G1333="", "", '[2]Official Price List'!G1333)</f>
        <v xml:space="preserve">SHOWER BASE PROTECTOR 60X42X4 </v>
      </c>
      <c r="E1337" s="6">
        <f>IFERROR(VLOOKUP($B1337, '[2]Official Price List'!$B$1:$F$1800, IF(LEFT($A$1, 4)="West", 3, IF(LEFT($A$1,4)="East", 4, 5)), FALSE), "")</f>
        <v>31.200000000000003</v>
      </c>
      <c r="F1337" s="7" t="str">
        <f>IFERROR(VLOOKUP($B1337, '[2]Official Price List'!$B$1:$N$1800, 9, FALSE), "")</f>
        <v>EA</v>
      </c>
      <c r="G1337" s="7">
        <f>IFERROR(IF(VLOOKUP($B1337, '[2]Official Price List'!$B$1:$N$1800, 10, FALSE)=0, "", VLOOKUP($B1337, '[2]Official Price List'!$B$1:$N$1800, 10, FALSE)), "")</f>
        <v>25</v>
      </c>
      <c r="H1337" s="8" t="str">
        <f>IFERROR(VLOOKUP($B1337, '[2]Official Price List'!$B$1:$N$1800, 11, FALSE), "")</f>
        <v>671436254871</v>
      </c>
      <c r="I1337" s="8">
        <f>IFERROR(VLOOKUP($B1337, '[2]Official Price List'!$B$1:$N$1800, 12, FALSE), "")</f>
        <v>0</v>
      </c>
    </row>
    <row r="1338" spans="1:9" x14ac:dyDescent="0.25">
      <c r="A1338" s="5"/>
      <c r="B1338" s="1" t="str">
        <f>IF('[2]Official Price List'!B1334="", "", '[2]Official Price List'!B1334)</f>
        <v>SPF-100</v>
      </c>
      <c r="C1338" s="1" t="str">
        <f>IF('[2]Official Price List'!C1334="", "", '[2]Official Price List'!C1334)</f>
        <v>SPECIALTY PRODUCTS</v>
      </c>
      <c r="D1338" s="1" t="str">
        <f>IF('[2]Official Price List'!G1334="", "", '[2]Official Price List'!G1334)</f>
        <v xml:space="preserve">PAN FITTING, WATER HEATER, 1 INCH </v>
      </c>
      <c r="E1338" s="6">
        <f>IFERROR(VLOOKUP($B1338, '[2]Official Price List'!$B$1:$F$1800, IF(LEFT($A$1, 4)="West", 3, IF(LEFT($A$1,4)="East", 4, 5)), FALSE), "")</f>
        <v>2.7705380981736694</v>
      </c>
      <c r="F1338" s="7" t="str">
        <f>IFERROR(VLOOKUP($B1338, '[2]Official Price List'!$B$1:$N$1800, 9, FALSE), "")</f>
        <v>EA</v>
      </c>
      <c r="G1338" s="7">
        <f>IFERROR(IF(VLOOKUP($B1338, '[2]Official Price List'!$B$1:$N$1800, 10, FALSE)=0, "", VLOOKUP($B1338, '[2]Official Price List'!$B$1:$N$1800, 10, FALSE)), "")</f>
        <v>1</v>
      </c>
      <c r="H1338" s="8" t="str">
        <f>IFERROR(VLOOKUP($B1338, '[2]Official Price List'!$B$1:$N$1800, 11, FALSE), "")</f>
        <v>671436251184</v>
      </c>
      <c r="I1338" s="8">
        <f>IFERROR(VLOOKUP($B1338, '[2]Official Price List'!$B$1:$N$1800, 12, FALSE), "")</f>
        <v>0</v>
      </c>
    </row>
    <row r="1339" spans="1:9" x14ac:dyDescent="0.25">
      <c r="A1339" s="5"/>
      <c r="B1339" s="1" t="str">
        <f>IF('[2]Official Price List'!B1335="", "", '[2]Official Price List'!B1335)</f>
        <v>T1000</v>
      </c>
      <c r="C1339" s="1" t="str">
        <f>IF('[2]Official Price List'!C1335="", "", '[2]Official Price List'!C1335)</f>
        <v>SPECIALTY PRODUCTS</v>
      </c>
      <c r="D1339" s="1" t="str">
        <f>IF('[2]Official Price List'!G1335="", "", '[2]Official Price List'!G1335)</f>
        <v xml:space="preserve">TOTE TRAY 15" X 9" X 3" </v>
      </c>
      <c r="E1339" s="6">
        <f>IFERROR(VLOOKUP($B1339, '[2]Official Price List'!$B$1:$F$1800, IF(LEFT($A$1, 4)="West", 3, IF(LEFT($A$1,4)="East", 4, 5)), FALSE), "")</f>
        <v>28.590090626531644</v>
      </c>
      <c r="F1339" s="7" t="str">
        <f>IFERROR(VLOOKUP($B1339, '[2]Official Price List'!$B$1:$N$1800, 9, FALSE), "")</f>
        <v>EA</v>
      </c>
      <c r="G1339" s="7" t="str">
        <f>IFERROR(IF(VLOOKUP($B1339, '[2]Official Price List'!$B$1:$N$1800, 10, FALSE)=0, "", VLOOKUP($B1339, '[2]Official Price List'!$B$1:$N$1800, 10, FALSE)), "")</f>
        <v/>
      </c>
      <c r="H1339" s="8" t="str">
        <f>IFERROR(VLOOKUP($B1339, '[2]Official Price List'!$B$1:$N$1800, 11, FALSE), "")</f>
        <v>671761510017</v>
      </c>
      <c r="I1339" s="8">
        <f>IFERROR(VLOOKUP($B1339, '[2]Official Price List'!$B$1:$N$1800, 12, FALSE), "")</f>
        <v>0</v>
      </c>
    </row>
    <row r="1340" spans="1:9" x14ac:dyDescent="0.25">
      <c r="A1340" s="5"/>
      <c r="B1340" s="1" t="str">
        <f>IF('[2]Official Price List'!B1336="", "", '[2]Official Price List'!B1336)</f>
        <v>T1000-XD</v>
      </c>
      <c r="C1340" s="1" t="str">
        <f>IF('[2]Official Price List'!C1336="", "", '[2]Official Price List'!C1336)</f>
        <v>SPECIALTY PRODUCTS</v>
      </c>
      <c r="D1340" s="1" t="str">
        <f>IF('[2]Official Price List'!G1336="", "", '[2]Official Price List'!G1336)</f>
        <v>DIVIDER, TOTE TRAY 15" X 9" X 3" DIVIDER</v>
      </c>
      <c r="E1340" s="6">
        <f>IFERROR(VLOOKUP($B1340, '[2]Official Price List'!$B$1:$F$1800, IF(LEFT($A$1, 4)="West", 3, IF(LEFT($A$1,4)="East", 4, 5)), FALSE), "")</f>
        <v>2.2816196102606687</v>
      </c>
      <c r="F1340" s="7" t="str">
        <f>IFERROR(VLOOKUP($B1340, '[2]Official Price List'!$B$1:$N$1800, 9, FALSE), "")</f>
        <v>EA</v>
      </c>
      <c r="G1340" s="7" t="str">
        <f>IFERROR(IF(VLOOKUP($B1340, '[2]Official Price List'!$B$1:$N$1800, 10, FALSE)=0, "", VLOOKUP($B1340, '[2]Official Price List'!$B$1:$N$1800, 10, FALSE)), "")</f>
        <v/>
      </c>
      <c r="H1340" s="8" t="str">
        <f>IFERROR(VLOOKUP($B1340, '[2]Official Price List'!$B$1:$N$1800, 11, FALSE), "")</f>
        <v>671761510130</v>
      </c>
      <c r="I1340" s="8">
        <f>IFERROR(VLOOKUP($B1340, '[2]Official Price List'!$B$1:$N$1800, 12, FALSE), "")</f>
        <v>0</v>
      </c>
    </row>
    <row r="1341" spans="1:9" x14ac:dyDescent="0.25">
      <c r="A1341" s="5"/>
      <c r="B1341" s="1" t="str">
        <f>IF('[2]Official Price List'!B1337="", "", '[2]Official Price List'!B1337)</f>
        <v>T1005</v>
      </c>
      <c r="C1341" s="1" t="str">
        <f>IF('[2]Official Price List'!C1337="", "", '[2]Official Price List'!C1337)</f>
        <v>SPECIALTY PRODUCTS</v>
      </c>
      <c r="D1341" s="1" t="str">
        <f>IF('[2]Official Price List'!G1337="", "", '[2]Official Price List'!G1337)</f>
        <v xml:space="preserve">NIPPLE CADDY, PLASTIC 1/2" </v>
      </c>
      <c r="E1341" s="6">
        <f>IFERROR(VLOOKUP($B1341, '[2]Official Price List'!$B$1:$F$1800, IF(LEFT($A$1, 4)="West", 3, IF(LEFT($A$1,4)="East", 4, 5)), FALSE), "")</f>
        <v>50.335322422281294</v>
      </c>
      <c r="F1341" s="7" t="str">
        <f>IFERROR(VLOOKUP($B1341, '[2]Official Price List'!$B$1:$N$1800, 9, FALSE), "")</f>
        <v>EA</v>
      </c>
      <c r="G1341" s="7" t="str">
        <f>IFERROR(IF(VLOOKUP($B1341, '[2]Official Price List'!$B$1:$N$1800, 10, FALSE)=0, "", VLOOKUP($B1341, '[2]Official Price List'!$B$1:$N$1800, 10, FALSE)), "")</f>
        <v/>
      </c>
      <c r="H1341" s="8" t="str">
        <f>IFERROR(VLOOKUP($B1341, '[2]Official Price List'!$B$1:$N$1800, 11, FALSE), "")</f>
        <v>671761510222</v>
      </c>
      <c r="I1341" s="8">
        <f>IFERROR(VLOOKUP($B1341, '[2]Official Price List'!$B$1:$N$1800, 12, FALSE), "")</f>
        <v>0</v>
      </c>
    </row>
    <row r="1342" spans="1:9" x14ac:dyDescent="0.25">
      <c r="A1342" s="5"/>
      <c r="B1342" s="1" t="str">
        <f>IF('[2]Official Price List'!B1338="", "", '[2]Official Price List'!B1338)</f>
        <v>T1007</v>
      </c>
      <c r="C1342" s="1" t="str">
        <f>IF('[2]Official Price List'!C1338="", "", '[2]Official Price List'!C1338)</f>
        <v>SPECIALTY PRODUCTS</v>
      </c>
      <c r="D1342" s="1" t="str">
        <f>IF('[2]Official Price List'!G1338="", "", '[2]Official Price List'!G1338)</f>
        <v xml:space="preserve">NIPPLE CADDY, PLASTIC 3/4" </v>
      </c>
      <c r="E1342" s="6">
        <f>IFERROR(VLOOKUP($B1342, '[2]Official Price List'!$B$1:$F$1800, IF(LEFT($A$1, 4)="West", 3, IF(LEFT($A$1,4)="East", 4, 5)), FALSE), "")</f>
        <v>53.012733189423912</v>
      </c>
      <c r="F1342" s="7" t="str">
        <f>IFERROR(VLOOKUP($B1342, '[2]Official Price List'!$B$1:$N$1800, 9, FALSE), "")</f>
        <v>EA</v>
      </c>
      <c r="G1342" s="7" t="str">
        <f>IFERROR(IF(VLOOKUP($B1342, '[2]Official Price List'!$B$1:$N$1800, 10, FALSE)=0, "", VLOOKUP($B1342, '[2]Official Price List'!$B$1:$N$1800, 10, FALSE)), "")</f>
        <v/>
      </c>
      <c r="H1342" s="8" t="str">
        <f>IFERROR(VLOOKUP($B1342, '[2]Official Price List'!$B$1:$N$1800, 11, FALSE), "")</f>
        <v>671761510253</v>
      </c>
      <c r="I1342" s="8">
        <f>IFERROR(VLOOKUP($B1342, '[2]Official Price List'!$B$1:$N$1800, 12, FALSE), "")</f>
        <v>0</v>
      </c>
    </row>
    <row r="1343" spans="1:9" x14ac:dyDescent="0.25">
      <c r="A1343" s="5"/>
      <c r="B1343" s="1" t="str">
        <f>IF('[2]Official Price List'!B1339="", "", '[2]Official Price List'!B1339)</f>
        <v>T1010</v>
      </c>
      <c r="C1343" s="1" t="str">
        <f>IF('[2]Official Price List'!C1339="", "", '[2]Official Price List'!C1339)</f>
        <v>SPECIALTY PRODUCTS</v>
      </c>
      <c r="D1343" s="1" t="str">
        <f>IF('[2]Official Price List'!G1339="", "", '[2]Official Price List'!G1339)</f>
        <v xml:space="preserve">NIPPLE CADDY, PLASTIC 1" </v>
      </c>
      <c r="E1343" s="6">
        <f>IFERROR(VLOOKUP($B1343, '[2]Official Price List'!$B$1:$F$1800, IF(LEFT($A$1, 4)="West", 3, IF(LEFT($A$1,4)="East", 4, 5)), FALSE), "")</f>
        <v>63.862067254540968</v>
      </c>
      <c r="F1343" s="7" t="str">
        <f>IFERROR(VLOOKUP($B1343, '[2]Official Price List'!$B$1:$N$1800, 9, FALSE), "")</f>
        <v>EA</v>
      </c>
      <c r="G1343" s="7" t="str">
        <f>IFERROR(IF(VLOOKUP($B1343, '[2]Official Price List'!$B$1:$N$1800, 10, FALSE)=0, "", VLOOKUP($B1343, '[2]Official Price List'!$B$1:$N$1800, 10, FALSE)), "")</f>
        <v/>
      </c>
      <c r="H1343" s="8" t="str">
        <f>IFERROR(VLOOKUP($B1343, '[2]Official Price List'!$B$1:$N$1800, 11, FALSE), "")</f>
        <v>671761510284</v>
      </c>
      <c r="I1343" s="8">
        <f>IFERROR(VLOOKUP($B1343, '[2]Official Price List'!$B$1:$N$1800, 12, FALSE), "")</f>
        <v>0</v>
      </c>
    </row>
    <row r="1344" spans="1:9" x14ac:dyDescent="0.25">
      <c r="A1344" s="5"/>
      <c r="B1344" s="1" t="str">
        <f>IF('[2]Official Price List'!B1340="", "", '[2]Official Price List'!B1340)</f>
        <v>T1015</v>
      </c>
      <c r="C1344" s="1" t="str">
        <f>IF('[2]Official Price List'!C1340="", "", '[2]Official Price List'!C1340)</f>
        <v>SPECIALTY PRODUCTS</v>
      </c>
      <c r="D1344" s="1" t="str">
        <f>IF('[2]Official Price List'!G1340="", "", '[2]Official Price List'!G1340)</f>
        <v xml:space="preserve">NIPPLE CADDY, PLASTIC 1-1/2" </v>
      </c>
      <c r="E1344" s="6">
        <f>IFERROR(VLOOKUP($B1344, '[2]Official Price List'!$B$1:$F$1800, IF(LEFT($A$1, 4)="West", 3, IF(LEFT($A$1,4)="East", 4, 5)), FALSE), "")</f>
        <v>64.327703909696211</v>
      </c>
      <c r="F1344" s="7" t="str">
        <f>IFERROR(VLOOKUP($B1344, '[2]Official Price List'!$B$1:$N$1800, 9, FALSE), "")</f>
        <v>EA</v>
      </c>
      <c r="G1344" s="7" t="str">
        <f>IFERROR(IF(VLOOKUP($B1344, '[2]Official Price List'!$B$1:$N$1800, 10, FALSE)=0, "", VLOOKUP($B1344, '[2]Official Price List'!$B$1:$N$1800, 10, FALSE)), "")</f>
        <v/>
      </c>
      <c r="H1344" s="8" t="str">
        <f>IFERROR(VLOOKUP($B1344, '[2]Official Price List'!$B$1:$N$1800, 11, FALSE), "")</f>
        <v>671761510314</v>
      </c>
      <c r="I1344" s="8">
        <f>IFERROR(VLOOKUP($B1344, '[2]Official Price List'!$B$1:$N$1800, 12, FALSE), "")</f>
        <v>0</v>
      </c>
    </row>
    <row r="1345" spans="1:9" x14ac:dyDescent="0.25">
      <c r="A1345" s="5"/>
      <c r="B1345" s="1" t="str">
        <f>IF('[2]Official Price List'!B1341="", "", '[2]Official Price List'!B1341)</f>
        <v>T1020</v>
      </c>
      <c r="C1345" s="1" t="str">
        <f>IF('[2]Official Price List'!C1341="", "", '[2]Official Price List'!C1341)</f>
        <v>SPECIALTY PRODUCTS</v>
      </c>
      <c r="D1345" s="1" t="str">
        <f>IF('[2]Official Price List'!G1341="", "", '[2]Official Price List'!G1341)</f>
        <v xml:space="preserve">NIPPLE CADDY, PLASTIC 2" </v>
      </c>
      <c r="E1345" s="6">
        <f>IFERROR(VLOOKUP($B1345, '[2]Official Price List'!$B$1:$F$1800, IF(LEFT($A$1, 4)="West", 3, IF(LEFT($A$1,4)="East", 4, 5)), FALSE), "")</f>
        <v>65.561641045857598</v>
      </c>
      <c r="F1345" s="7" t="str">
        <f>IFERROR(VLOOKUP($B1345, '[2]Official Price List'!$B$1:$N$1800, 9, FALSE), "")</f>
        <v>EA</v>
      </c>
      <c r="G1345" s="7" t="str">
        <f>IFERROR(IF(VLOOKUP($B1345, '[2]Official Price List'!$B$1:$N$1800, 10, FALSE)=0, "", VLOOKUP($B1345, '[2]Official Price List'!$B$1:$N$1800, 10, FALSE)), "")</f>
        <v/>
      </c>
      <c r="H1345" s="8" t="str">
        <f>IFERROR(VLOOKUP($B1345, '[2]Official Price List'!$B$1:$N$1800, 11, FALSE), "")</f>
        <v>671761510345</v>
      </c>
      <c r="I1345" s="8">
        <f>IFERROR(VLOOKUP($B1345, '[2]Official Price List'!$B$1:$N$1800, 12, FALSE), "")</f>
        <v>0</v>
      </c>
    </row>
    <row r="1346" spans="1:9" x14ac:dyDescent="0.25">
      <c r="A1346" s="5"/>
      <c r="B1346" s="1" t="str">
        <f>IF('[2]Official Price List'!B1342="", "", '[2]Official Price List'!B1342)</f>
        <v>T1025</v>
      </c>
      <c r="C1346" s="1" t="str">
        <f>IF('[2]Official Price List'!C1342="", "", '[2]Official Price List'!C1342)</f>
        <v>SPECIALTY PRODUCTS</v>
      </c>
      <c r="D1346" s="1" t="str">
        <f>IF('[2]Official Price List'!G1342="", "", '[2]Official Price List'!G1342)</f>
        <v>TOTE TRAY 17" X 12" X 5" EXTRA DUTY HANDLE</v>
      </c>
      <c r="E1346" s="6">
        <f>IFERROR(VLOOKUP($B1346, '[2]Official Price List'!$B$1:$F$1800, IF(LEFT($A$1, 4)="West", 3, IF(LEFT($A$1,4)="East", 4, 5)), FALSE), "")</f>
        <v>28.6832179575627</v>
      </c>
      <c r="F1346" s="7" t="str">
        <f>IFERROR(VLOOKUP($B1346, '[2]Official Price List'!$B$1:$N$1800, 9, FALSE), "")</f>
        <v>EA</v>
      </c>
      <c r="G1346" s="7" t="str">
        <f>IFERROR(IF(VLOOKUP($B1346, '[2]Official Price List'!$B$1:$N$1800, 10, FALSE)=0, "", VLOOKUP($B1346, '[2]Official Price List'!$B$1:$N$1800, 10, FALSE)), "")</f>
        <v/>
      </c>
      <c r="H1346" s="8" t="str">
        <f>IFERROR(VLOOKUP($B1346, '[2]Official Price List'!$B$1:$N$1800, 11, FALSE), "")</f>
        <v>671761510048</v>
      </c>
      <c r="I1346" s="8">
        <f>IFERROR(VLOOKUP($B1346, '[2]Official Price List'!$B$1:$N$1800, 12, FALSE), "")</f>
        <v>0</v>
      </c>
    </row>
    <row r="1347" spans="1:9" x14ac:dyDescent="0.25">
      <c r="A1347" s="5"/>
      <c r="B1347" s="1" t="str">
        <f>IF('[2]Official Price List'!B1343="", "", '[2]Official Price List'!B1343)</f>
        <v>T1040</v>
      </c>
      <c r="C1347" s="1" t="str">
        <f>IF('[2]Official Price List'!C1343="", "", '[2]Official Price List'!C1343)</f>
        <v>SPECIALTY PRODUCTS</v>
      </c>
      <c r="D1347" s="1" t="str">
        <f>IF('[2]Official Price List'!G1343="", "", '[2]Official Price List'!G1343)</f>
        <v>CHEMICAL TRAY 12" X 10" X 7" HANDLE UP</v>
      </c>
      <c r="E1347" s="6">
        <f>IFERROR(VLOOKUP($B1347, '[2]Official Price List'!$B$1:$F$1800, IF(LEFT($A$1, 4)="West", 3, IF(LEFT($A$1,4)="East", 4, 5)), FALSE), "")</f>
        <v>18.765157202756114</v>
      </c>
      <c r="F1347" s="7" t="str">
        <f>IFERROR(VLOOKUP($B1347, '[2]Official Price List'!$B$1:$N$1800, 9, FALSE), "")</f>
        <v>EA</v>
      </c>
      <c r="G1347" s="7" t="str">
        <f>IFERROR(IF(VLOOKUP($B1347, '[2]Official Price List'!$B$1:$N$1800, 10, FALSE)=0, "", VLOOKUP($B1347, '[2]Official Price List'!$B$1:$N$1800, 10, FALSE)), "")</f>
        <v/>
      </c>
      <c r="H1347" s="8" t="str">
        <f>IFERROR(VLOOKUP($B1347, '[2]Official Price List'!$B$1:$N$1800, 11, FALSE), "")</f>
        <v>671761510406</v>
      </c>
      <c r="I1347" s="8">
        <f>IFERROR(VLOOKUP($B1347, '[2]Official Price List'!$B$1:$N$1800, 12, FALSE), "")</f>
        <v>0</v>
      </c>
    </row>
    <row r="1348" spans="1:9" x14ac:dyDescent="0.25">
      <c r="A1348" s="5"/>
      <c r="B1348" s="1" t="str">
        <f>IF('[2]Official Price List'!B1344="", "", '[2]Official Price List'!B1344)</f>
        <v>T1050</v>
      </c>
      <c r="C1348" s="1" t="str">
        <f>IF('[2]Official Price List'!C1344="", "", '[2]Official Price List'!C1344)</f>
        <v>SPECIALTY PRODUCTS</v>
      </c>
      <c r="D1348" s="1" t="str">
        <f>IF('[2]Official Price List'!G1344="", "", '[2]Official Price List'!G1344)</f>
        <v>TOTE TRAY 15" X 9" X 5" DEEP</v>
      </c>
      <c r="E1348" s="6">
        <f>IFERROR(VLOOKUP($B1348, '[2]Official Price List'!$B$1:$F$1800, IF(LEFT($A$1, 4)="West", 3, IF(LEFT($A$1,4)="East", 4, 5)), FALSE), "")</f>
        <v>37.250989499473015</v>
      </c>
      <c r="F1348" s="7" t="str">
        <f>IFERROR(VLOOKUP($B1348, '[2]Official Price List'!$B$1:$N$1800, 9, FALSE), "")</f>
        <v>EA</v>
      </c>
      <c r="G1348" s="7" t="str">
        <f>IFERROR(IF(VLOOKUP($B1348, '[2]Official Price List'!$B$1:$N$1800, 10, FALSE)=0, "", VLOOKUP($B1348, '[2]Official Price List'!$B$1:$N$1800, 10, FALSE)), "")</f>
        <v/>
      </c>
      <c r="H1348" s="8" t="str">
        <f>IFERROR(VLOOKUP($B1348, '[2]Official Price List'!$B$1:$N$1800, 11, FALSE), "")</f>
        <v>671761510079</v>
      </c>
      <c r="I1348" s="8">
        <f>IFERROR(VLOOKUP($B1348, '[2]Official Price List'!$B$1:$N$1800, 12, FALSE), "")</f>
        <v>0</v>
      </c>
    </row>
    <row r="1349" spans="1:9" x14ac:dyDescent="0.25">
      <c r="A1349" s="5"/>
      <c r="B1349" s="1" t="str">
        <f>IF('[2]Official Price List'!B1345="", "", '[2]Official Price List'!B1345)</f>
        <v>T1050-LL</v>
      </c>
      <c r="C1349" s="1" t="str">
        <f>IF('[2]Official Price List'!C1345="", "", '[2]Official Price List'!C1345)</f>
        <v>SPECIALTY PRODUCTS</v>
      </c>
      <c r="D1349" s="1" t="str">
        <f>IF('[2]Official Price List'!G1345="", "", '[2]Official Price List'!G1345)</f>
        <v>LADDER LEDGE W/ T1050 TOTE TRAY 10" X 11" X 6"</v>
      </c>
      <c r="E1349" s="6">
        <f>IFERROR(VLOOKUP($B1349, '[2]Official Price List'!$B$1:$F$1800, IF(LEFT($A$1, 4)="West", 3, IF(LEFT($A$1,4)="East", 4, 5)), FALSE), "")</f>
        <v>34.806339972854083</v>
      </c>
      <c r="F1349" s="7" t="str">
        <f>IFERROR(VLOOKUP($B1349, '[2]Official Price List'!$B$1:$N$1800, 9, FALSE), "")</f>
        <v>EA</v>
      </c>
      <c r="G1349" s="7" t="str">
        <f>IFERROR(IF(VLOOKUP($B1349, '[2]Official Price List'!$B$1:$N$1800, 10, FALSE)=0, "", VLOOKUP($B1349, '[2]Official Price List'!$B$1:$N$1800, 10, FALSE)), "")</f>
        <v/>
      </c>
      <c r="H1349" s="8" t="str">
        <f>IFERROR(VLOOKUP($B1349, '[2]Official Price List'!$B$1:$N$1800, 11, FALSE), "")</f>
        <v>671761510086</v>
      </c>
      <c r="I1349" s="8">
        <f>IFERROR(VLOOKUP($B1349, '[2]Official Price List'!$B$1:$N$1800, 12, FALSE), "")</f>
        <v>0</v>
      </c>
    </row>
    <row r="1350" spans="1:9" x14ac:dyDescent="0.25">
      <c r="A1350" s="5"/>
      <c r="B1350" s="1" t="str">
        <f>IF('[2]Official Price List'!B1346="", "", '[2]Official Price List'!B1346)</f>
        <v>T1050-LLTT</v>
      </c>
      <c r="C1350" s="1" t="str">
        <f>IF('[2]Official Price List'!C1346="", "", '[2]Official Price List'!C1346)</f>
        <v>SPECIALTY PRODUCTS</v>
      </c>
      <c r="D1350" s="1" t="str">
        <f>IF('[2]Official Price List'!G1346="", "", '[2]Official Price List'!G1346)</f>
        <v>LADDER LEDGE W/ T1050 TOTE TRAY 12" X 16" X 10"</v>
      </c>
      <c r="E1350" s="6">
        <f>IFERROR(VLOOKUP($B1350, '[2]Official Price List'!$B$1:$F$1800, IF(LEFT($A$1, 4)="West", 3, IF(LEFT($A$1,4)="East", 4, 5)), FALSE), "")</f>
        <v>81.370005488377942</v>
      </c>
      <c r="F1350" s="7" t="str">
        <f>IFERROR(VLOOKUP($B1350, '[2]Official Price List'!$B$1:$N$1800, 9, FALSE), "")</f>
        <v>EA</v>
      </c>
      <c r="G1350" s="7" t="str">
        <f>IFERROR(IF(VLOOKUP($B1350, '[2]Official Price List'!$B$1:$N$1800, 10, FALSE)=0, "", VLOOKUP($B1350, '[2]Official Price List'!$B$1:$N$1800, 10, FALSE)), "")</f>
        <v/>
      </c>
      <c r="H1350" s="8" t="str">
        <f>IFERROR(VLOOKUP($B1350, '[2]Official Price List'!$B$1:$N$1800, 11, FALSE), "")</f>
        <v>671761510147</v>
      </c>
      <c r="I1350" s="8">
        <f>IFERROR(VLOOKUP($B1350, '[2]Official Price List'!$B$1:$N$1800, 12, FALSE), "")</f>
        <v>0</v>
      </c>
    </row>
    <row r="1351" spans="1:9" x14ac:dyDescent="0.25">
      <c r="A1351" s="5"/>
      <c r="B1351" s="1" t="str">
        <f>IF('[2]Official Price List'!B1347="", "", '[2]Official Price List'!B1347)</f>
        <v>T1050-XD</v>
      </c>
      <c r="C1351" s="1" t="str">
        <f>IF('[2]Official Price List'!C1347="", "", '[2]Official Price List'!C1347)</f>
        <v>SPECIALTY PRODUCTS</v>
      </c>
      <c r="D1351" s="1" t="str">
        <f>IF('[2]Official Price List'!G1347="", "", '[2]Official Price List'!G1347)</f>
        <v>DIVIDER, TOTE TRAY 15" X 9" X 3" DEEP</v>
      </c>
      <c r="E1351" s="6">
        <f>IFERROR(VLOOKUP($B1351, '[2]Official Price List'!$B$1:$F$1800, IF(LEFT($A$1, 4)="West", 3, IF(LEFT($A$1,4)="East", 4, 5)), FALSE), "")</f>
        <v>2.1652104464718596</v>
      </c>
      <c r="F1351" s="7" t="str">
        <f>IFERROR(VLOOKUP($B1351, '[2]Official Price List'!$B$1:$N$1800, 9, FALSE), "")</f>
        <v>EA</v>
      </c>
      <c r="G1351" s="7" t="str">
        <f>IFERROR(IF(VLOOKUP($B1351, '[2]Official Price List'!$B$1:$N$1800, 10, FALSE)=0, "", VLOOKUP($B1351, '[2]Official Price List'!$B$1:$N$1800, 10, FALSE)), "")</f>
        <v/>
      </c>
      <c r="H1351" s="8" t="str">
        <f>IFERROR(VLOOKUP($B1351, '[2]Official Price List'!$B$1:$N$1800, 11, FALSE), "")</f>
        <v>671761510161</v>
      </c>
      <c r="I1351" s="8">
        <f>IFERROR(VLOOKUP($B1351, '[2]Official Price List'!$B$1:$N$1800, 12, FALSE), "")</f>
        <v>0</v>
      </c>
    </row>
    <row r="1352" spans="1:9" x14ac:dyDescent="0.25">
      <c r="A1352" s="5"/>
      <c r="B1352" s="1" t="str">
        <f>IF('[2]Official Price List'!B1348="", "", '[2]Official Price List'!B1348)</f>
        <v>T1057</v>
      </c>
      <c r="C1352" s="1" t="str">
        <f>IF('[2]Official Price List'!C1348="", "", '[2]Official Price List'!C1348)</f>
        <v>SPECIALTY PRODUCTS</v>
      </c>
      <c r="D1352" s="1" t="str">
        <f>IF('[2]Official Price List'!G1348="", "", '[2]Official Price List'!G1348)</f>
        <v xml:space="preserve">NIPPLE CADDY, PLASTIC  </v>
      </c>
      <c r="E1352" s="6">
        <f>IFERROR(VLOOKUP($B1352, '[2]Official Price List'!$B$1:$F$1800, IF(LEFT($A$1, 4)="West", 3, IF(LEFT($A$1,4)="East", 4, 5)), FALSE), "")</f>
        <v>58.949600542653201</v>
      </c>
      <c r="F1352" s="7" t="str">
        <f>IFERROR(VLOOKUP($B1352, '[2]Official Price List'!$B$1:$N$1800, 9, FALSE), "")</f>
        <v>EA</v>
      </c>
      <c r="G1352" s="7" t="str">
        <f>IFERROR(IF(VLOOKUP($B1352, '[2]Official Price List'!$B$1:$N$1800, 10, FALSE)=0, "", VLOOKUP($B1352, '[2]Official Price List'!$B$1:$N$1800, 10, FALSE)), "")</f>
        <v/>
      </c>
      <c r="H1352" s="8" t="str">
        <f>IFERROR(VLOOKUP($B1352, '[2]Official Price List'!$B$1:$N$1800, 11, FALSE), "")</f>
        <v>671761510376</v>
      </c>
      <c r="I1352" s="8">
        <f>IFERROR(VLOOKUP($B1352, '[2]Official Price List'!$B$1:$N$1800, 12, FALSE), "")</f>
        <v>0</v>
      </c>
    </row>
    <row r="1353" spans="1:9" x14ac:dyDescent="0.25">
      <c r="A1353" s="5"/>
      <c r="B1353" s="1" t="str">
        <f>IF('[2]Official Price List'!B1349="", "", '[2]Official Price List'!B1349)</f>
        <v>T1065</v>
      </c>
      <c r="C1353" s="1" t="str">
        <f>IF('[2]Official Price List'!C1349="", "", '[2]Official Price List'!C1349)</f>
        <v>SPECIALTY PRODUCTS</v>
      </c>
      <c r="D1353" s="1" t="str">
        <f>IF('[2]Official Price List'!G1349="", "", '[2]Official Price List'!G1349)</f>
        <v xml:space="preserve">SADDLE TRAY TRAY </v>
      </c>
      <c r="E1353" s="6">
        <f>IFERROR(VLOOKUP($B1353, '[2]Official Price List'!$B$1:$F$1800, IF(LEFT($A$1, 4)="West", 3, IF(LEFT($A$1,4)="East", 4, 5)), FALSE), "")</f>
        <v>66.539478021683578</v>
      </c>
      <c r="F1353" s="7" t="str">
        <f>IFERROR(VLOOKUP($B1353, '[2]Official Price List'!$B$1:$N$1800, 9, FALSE), "")</f>
        <v>EA</v>
      </c>
      <c r="G1353" s="7" t="str">
        <f>IFERROR(IF(VLOOKUP($B1353, '[2]Official Price List'!$B$1:$N$1800, 10, FALSE)=0, "", VLOOKUP($B1353, '[2]Official Price List'!$B$1:$N$1800, 10, FALSE)), "")</f>
        <v/>
      </c>
      <c r="H1353" s="8" t="str">
        <f>IFERROR(VLOOKUP($B1353, '[2]Official Price List'!$B$1:$N$1800, 11, FALSE), "")</f>
        <v>671761510093</v>
      </c>
      <c r="I1353" s="8">
        <f>IFERROR(VLOOKUP($B1353, '[2]Official Price List'!$B$1:$N$1800, 12, FALSE), "")</f>
        <v>0</v>
      </c>
    </row>
    <row r="1354" spans="1:9" x14ac:dyDescent="0.25">
      <c r="A1354" s="5"/>
      <c r="B1354" s="1" t="str">
        <f>IF('[2]Official Price List'!B1350="", "", '[2]Official Price List'!B1350)</f>
        <v>T1065-L</v>
      </c>
      <c r="C1354" s="1" t="str">
        <f>IF('[2]Official Price List'!C1350="", "", '[2]Official Price List'!C1350)</f>
        <v>SPECIALTY PRODUCTS</v>
      </c>
      <c r="D1354" s="1" t="str">
        <f>IF('[2]Official Price List'!G1350="", "", '[2]Official Price List'!G1350)</f>
        <v>SADDLE TRAY W/LID</v>
      </c>
      <c r="E1354" s="6">
        <f>IFERROR(VLOOKUP($B1354, '[2]Official Price List'!$B$1:$F$1800, IF(LEFT($A$1, 4)="West", 3, IF(LEFT($A$1,4)="East", 4, 5)), FALSE), "")</f>
        <v>23.863878576705975</v>
      </c>
      <c r="F1354" s="7" t="str">
        <f>IFERROR(VLOOKUP($B1354, '[2]Official Price List'!$B$1:$N$1800, 9, FALSE), "")</f>
        <v>EA</v>
      </c>
      <c r="G1354" s="7" t="str">
        <f>IFERROR(IF(VLOOKUP($B1354, '[2]Official Price List'!$B$1:$N$1800, 10, FALSE)=0, "", VLOOKUP($B1354, '[2]Official Price List'!$B$1:$N$1800, 10, FALSE)), "")</f>
        <v/>
      </c>
      <c r="H1354" s="8" t="str">
        <f>IFERROR(VLOOKUP($B1354, '[2]Official Price List'!$B$1:$N$1800, 11, FALSE), "")</f>
        <v>671761510642</v>
      </c>
      <c r="I1354" s="8">
        <f>IFERROR(VLOOKUP($B1354, '[2]Official Price List'!$B$1:$N$1800, 12, FALSE), "")</f>
        <v>0</v>
      </c>
    </row>
    <row r="1355" spans="1:9" x14ac:dyDescent="0.25">
      <c r="A1355" s="5"/>
      <c r="B1355" s="1" t="str">
        <f>IF('[2]Official Price List'!B1351="", "", '[2]Official Price List'!B1351)</f>
        <v>T1065-XD</v>
      </c>
      <c r="C1355" s="1" t="str">
        <f>IF('[2]Official Price List'!C1351="", "", '[2]Official Price List'!C1351)</f>
        <v>SPECIALTY PRODUCTS</v>
      </c>
      <c r="D1355" s="1" t="str">
        <f>IF('[2]Official Price List'!G1351="", "", '[2]Official Price List'!G1351)</f>
        <v xml:space="preserve">DIVIDER, SADDLE TRAY  </v>
      </c>
      <c r="E1355" s="6">
        <f>IFERROR(VLOOKUP($B1355, '[2]Official Price List'!$B$1:$F$1800, IF(LEFT($A$1, 4)="West", 3, IF(LEFT($A$1,4)="East", 4, 5)), FALSE), "")</f>
        <v>1.1631961827820285</v>
      </c>
      <c r="F1355" s="7" t="str">
        <f>IFERROR(VLOOKUP($B1355, '[2]Official Price List'!$B$1:$N$1800, 9, FALSE), "")</f>
        <v>EA</v>
      </c>
      <c r="G1355" s="7" t="str">
        <f>IFERROR(IF(VLOOKUP($B1355, '[2]Official Price List'!$B$1:$N$1800, 10, FALSE)=0, "", VLOOKUP($B1355, '[2]Official Price List'!$B$1:$N$1800, 10, FALSE)), "")</f>
        <v/>
      </c>
      <c r="H1355" s="8" t="str">
        <f>IFERROR(VLOOKUP($B1355, '[2]Official Price List'!$B$1:$N$1800, 11, FALSE), "")</f>
        <v>671761510178</v>
      </c>
      <c r="I1355" s="8">
        <f>IFERROR(VLOOKUP($B1355, '[2]Official Price List'!$B$1:$N$1800, 12, FALSE), "")</f>
        <v>0</v>
      </c>
    </row>
    <row r="1356" spans="1:9" x14ac:dyDescent="0.25">
      <c r="A1356" s="5"/>
      <c r="B1356" s="1" t="str">
        <f>IF('[2]Official Price List'!B1352="", "", '[2]Official Price List'!B1352)</f>
        <v>T1075</v>
      </c>
      <c r="C1356" s="1" t="str">
        <f>IF('[2]Official Price List'!C1352="", "", '[2]Official Price List'!C1352)</f>
        <v>SPECIALTY PRODUCTS</v>
      </c>
      <c r="D1356" s="1" t="str">
        <f>IF('[2]Official Price List'!G1352="", "", '[2]Official Price List'!G1352)</f>
        <v>TOTE TRAY 24" X 12" X 6" LONG</v>
      </c>
      <c r="E1356" s="6">
        <f>IFERROR(VLOOKUP($B1356, '[2]Official Price List'!$B$1:$F$1800, IF(LEFT($A$1, 4)="West", 3, IF(LEFT($A$1,4)="East", 4, 5)), FALSE), "")</f>
        <v>57.459563246156442</v>
      </c>
      <c r="F1356" s="7" t="str">
        <f>IFERROR(VLOOKUP($B1356, '[2]Official Price List'!$B$1:$N$1800, 9, FALSE), "")</f>
        <v>EA</v>
      </c>
      <c r="G1356" s="7" t="str">
        <f>IFERROR(IF(VLOOKUP($B1356, '[2]Official Price List'!$B$1:$N$1800, 10, FALSE)=0, "", VLOOKUP($B1356, '[2]Official Price List'!$B$1:$N$1800, 10, FALSE)), "")</f>
        <v/>
      </c>
      <c r="H1356" s="8" t="str">
        <f>IFERROR(VLOOKUP($B1356, '[2]Official Price List'!$B$1:$N$1800, 11, FALSE), "")</f>
        <v>671761510109</v>
      </c>
      <c r="I1356" s="8">
        <f>IFERROR(VLOOKUP($B1356, '[2]Official Price List'!$B$1:$N$1800, 12, FALSE), "")</f>
        <v>0</v>
      </c>
    </row>
    <row r="1357" spans="1:9" x14ac:dyDescent="0.25">
      <c r="A1357" s="5"/>
      <c r="B1357" s="1" t="str">
        <f>IF('[2]Official Price List'!B1353="", "", '[2]Official Price List'!B1353)</f>
        <v>T1075-DR</v>
      </c>
      <c r="C1357" s="1" t="str">
        <f>IF('[2]Official Price List'!C1353="", "", '[2]Official Price List'!C1353)</f>
        <v>SPECIALTY PRODUCTS</v>
      </c>
      <c r="D1357" s="1" t="str">
        <f>IF('[2]Official Price List'!G1353="", "", '[2]Official Price List'!G1353)</f>
        <v xml:space="preserve">DIRT RIDER  </v>
      </c>
      <c r="E1357" s="6">
        <f>IFERROR(VLOOKUP($B1357, '[2]Official Price List'!$B$1:$F$1800, IF(LEFT($A$1, 4)="West", 3, IF(LEFT($A$1,4)="East", 4, 5)), FALSE), "")</f>
        <v>43.257645263921667</v>
      </c>
      <c r="F1357" s="7" t="str">
        <f>IFERROR(VLOOKUP($B1357, '[2]Official Price List'!$B$1:$N$1800, 9, FALSE), "")</f>
        <v>EA</v>
      </c>
      <c r="G1357" s="7" t="str">
        <f>IFERROR(IF(VLOOKUP($B1357, '[2]Official Price List'!$B$1:$N$1800, 10, FALSE)=0, "", VLOOKUP($B1357, '[2]Official Price List'!$B$1:$N$1800, 10, FALSE)), "")</f>
        <v/>
      </c>
      <c r="H1357" s="8" t="str">
        <f>IFERROR(VLOOKUP($B1357, '[2]Official Price List'!$B$1:$N$1800, 11, FALSE), "")</f>
        <v>671761510116</v>
      </c>
      <c r="I1357" s="8">
        <f>IFERROR(VLOOKUP($B1357, '[2]Official Price List'!$B$1:$N$1800, 12, FALSE), "")</f>
        <v>0</v>
      </c>
    </row>
    <row r="1358" spans="1:9" x14ac:dyDescent="0.25">
      <c r="A1358" s="5"/>
      <c r="B1358" s="1" t="str">
        <f>IF('[2]Official Price List'!B1354="", "", '[2]Official Price List'!B1354)</f>
        <v>T1075-DRTT</v>
      </c>
      <c r="C1358" s="1" t="str">
        <f>IF('[2]Official Price List'!C1354="", "", '[2]Official Price List'!C1354)</f>
        <v>SPECIALTY PRODUCTS</v>
      </c>
      <c r="D1358" s="1" t="str">
        <f>IF('[2]Official Price List'!G1354="", "", '[2]Official Price List'!G1354)</f>
        <v xml:space="preserve">DIRT RIDER WITH TOTE TRAY </v>
      </c>
      <c r="E1358" s="6">
        <f>IFERROR(VLOOKUP($B1358, '[2]Official Price List'!$B$1:$F$1800, IF(LEFT($A$1, 4)="West", 3, IF(LEFT($A$1,4)="East", 4, 5)), FALSE), "")</f>
        <v>97.085242599867243</v>
      </c>
      <c r="F1358" s="7" t="str">
        <f>IFERROR(VLOOKUP($B1358, '[2]Official Price List'!$B$1:$N$1800, 9, FALSE), "")</f>
        <v>EA</v>
      </c>
      <c r="G1358" s="7" t="str">
        <f>IFERROR(IF(VLOOKUP($B1358, '[2]Official Price List'!$B$1:$N$1800, 10, FALSE)=0, "", VLOOKUP($B1358, '[2]Official Price List'!$B$1:$N$1800, 10, FALSE)), "")</f>
        <v/>
      </c>
      <c r="H1358" s="8" t="str">
        <f>IFERROR(VLOOKUP($B1358, '[2]Official Price List'!$B$1:$N$1800, 11, FALSE), "")</f>
        <v>671761510123</v>
      </c>
      <c r="I1358" s="8">
        <f>IFERROR(VLOOKUP($B1358, '[2]Official Price List'!$B$1:$N$1800, 12, FALSE), "")</f>
        <v>0</v>
      </c>
    </row>
    <row r="1359" spans="1:9" x14ac:dyDescent="0.25">
      <c r="A1359" s="5"/>
      <c r="B1359" s="1" t="str">
        <f>IF('[2]Official Price List'!B1355="", "", '[2]Official Price List'!B1355)</f>
        <v>T1075-XD</v>
      </c>
      <c r="C1359" s="1" t="str">
        <f>IF('[2]Official Price List'!C1355="", "", '[2]Official Price List'!C1355)</f>
        <v>SPECIALTY PRODUCTS</v>
      </c>
      <c r="D1359" s="1" t="str">
        <f>IF('[2]Official Price List'!G1355="", "", '[2]Official Price List'!G1355)</f>
        <v>DIVIDER, TOTE TRAY 24" X 12" X 6" LONG</v>
      </c>
      <c r="E1359" s="6">
        <f>IFERROR(VLOOKUP($B1359, '[2]Official Price List'!$B$1:$F$1800, IF(LEFT($A$1, 4)="West", 3, IF(LEFT($A$1,4)="East", 4, 5)), FALSE), "")</f>
        <v>2.1652104464718596</v>
      </c>
      <c r="F1359" s="7" t="str">
        <f>IFERROR(VLOOKUP($B1359, '[2]Official Price List'!$B$1:$N$1800, 9, FALSE), "")</f>
        <v>EA</v>
      </c>
      <c r="G1359" s="7" t="str">
        <f>IFERROR(IF(VLOOKUP($B1359, '[2]Official Price List'!$B$1:$N$1800, 10, FALSE)=0, "", VLOOKUP($B1359, '[2]Official Price List'!$B$1:$N$1800, 10, FALSE)), "")</f>
        <v/>
      </c>
      <c r="H1359" s="8" t="str">
        <f>IFERROR(VLOOKUP($B1359, '[2]Official Price List'!$B$1:$N$1800, 11, FALSE), "")</f>
        <v>671761510192</v>
      </c>
      <c r="I1359" s="8">
        <f>IFERROR(VLOOKUP($B1359, '[2]Official Price List'!$B$1:$N$1800, 12, FALSE), "")</f>
        <v>0</v>
      </c>
    </row>
    <row r="1360" spans="1:9" x14ac:dyDescent="0.25">
      <c r="A1360" s="5"/>
      <c r="B1360" s="1" t="str">
        <f>IF('[2]Official Price List'!B1356="", "", '[2]Official Price List'!B1356)</f>
        <v>TLK-T0243-17S</v>
      </c>
      <c r="C1360" s="1" t="str">
        <f>IF('[2]Official Price List'!C1356="", "", '[2]Official Price List'!C1356)</f>
        <v>SPECIALTY PRODUCTS</v>
      </c>
      <c r="D1360" s="1" t="str">
        <f>IF('[2]Official Price List'!G1356="", "", '[2]Official Price List'!G1356)</f>
        <v>TUB PROTECTOR FOR MAAX OVA-4260</v>
      </c>
      <c r="E1360" s="6">
        <f>IFERROR(VLOOKUP($B1360, '[2]Official Price List'!$B$1:$F$1800, IF(LEFT($A$1, 4)="West", 3, IF(LEFT($A$1,4)="East", 4, 5)), FALSE), "")</f>
        <v>52</v>
      </c>
      <c r="F1360" s="7" t="str">
        <f>IFERROR(VLOOKUP($B1360, '[2]Official Price List'!$B$1:$N$1800, 9, FALSE), "")</f>
        <v>EA</v>
      </c>
      <c r="G1360" s="7">
        <f>IFERROR(IF(VLOOKUP($B1360, '[2]Official Price List'!$B$1:$N$1800, 10, FALSE)=0, "", VLOOKUP($B1360, '[2]Official Price List'!$B$1:$N$1800, 10, FALSE)), "")</f>
        <v>25</v>
      </c>
      <c r="H1360" s="8">
        <f>IFERROR(VLOOKUP($B1360, '[2]Official Price List'!$B$1:$N$1800, 11, FALSE), "")</f>
        <v>671436011931</v>
      </c>
      <c r="I1360" s="8">
        <f>IFERROR(VLOOKUP($B1360, '[2]Official Price List'!$B$1:$N$1800, 12, FALSE), "")</f>
        <v>0</v>
      </c>
    </row>
    <row r="1361" spans="1:9" x14ac:dyDescent="0.25">
      <c r="A1361" s="5"/>
      <c r="B1361" s="1" t="str">
        <f>IF('[2]Official Price List'!B1357="", "", '[2]Official Price List'!B1357)</f>
        <v>TP1068972-F</v>
      </c>
      <c r="C1361" s="1" t="str">
        <f>IF('[2]Official Price List'!C1357="", "", '[2]Official Price List'!C1357)</f>
        <v>SPECIALTY PRODUCTS</v>
      </c>
      <c r="D1361" s="1" t="str">
        <f>IF('[2]Official Price List'!G1357="", "", '[2]Official Price List'!G1357)</f>
        <v>TUB PROTECTOR, 5X30, BENJAMIN STERLING</v>
      </c>
      <c r="E1361" s="6">
        <f>IFERROR(VLOOKUP($B1361, '[2]Official Price List'!$B$1:$F$1800, IF(LEFT($A$1, 4)="West", 3, IF(LEFT($A$1,4)="East", 4, 5)), FALSE), "")</f>
        <v>18.2</v>
      </c>
      <c r="F1361" s="7" t="str">
        <f>IFERROR(VLOOKUP($B1361, '[2]Official Price List'!$B$1:$N$1800, 9, FALSE), "")</f>
        <v>EA</v>
      </c>
      <c r="G1361" s="7">
        <f>IFERROR(IF(VLOOKUP($B1361, '[2]Official Price List'!$B$1:$N$1800, 10, FALSE)=0, "", VLOOKUP($B1361, '[2]Official Price List'!$B$1:$N$1800, 10, FALSE)), "")</f>
        <v>1</v>
      </c>
      <c r="H1361" s="8" t="str">
        <f>IFERROR(VLOOKUP($B1361, '[2]Official Price List'!$B$1:$N$1800, 11, FALSE), "")</f>
        <v>671436008191</v>
      </c>
      <c r="I1361" s="8">
        <f>IFERROR(VLOOKUP($B1361, '[2]Official Price List'!$B$1:$N$1800, 12, FALSE), "")</f>
        <v>0</v>
      </c>
    </row>
    <row r="1362" spans="1:9" x14ac:dyDescent="0.25">
      <c r="A1362" s="5"/>
      <c r="B1362" s="1" t="str">
        <f>IF('[2]Official Price List'!B1358="", "", '[2]Official Price List'!B1358)</f>
        <v>TP1068978-F</v>
      </c>
      <c r="C1362" s="1" t="str">
        <f>IF('[2]Official Price List'!C1358="", "", '[2]Official Price List'!C1358)</f>
        <v>SPECIALTY PRODUCTS</v>
      </c>
      <c r="D1362" s="1" t="str">
        <f>IF('[2]Official Price List'!G1358="", "", '[2]Official Price List'!G1358)</f>
        <v>TUB PROTECTOR, BENJAMIN STERLING</v>
      </c>
      <c r="E1362" s="6">
        <f>IFERROR(VLOOKUP($B1362, '[2]Official Price List'!$B$1:$F$1800, IF(LEFT($A$1, 4)="West", 3, IF(LEFT($A$1,4)="East", 4, 5)), FALSE), "")</f>
        <v>16.900000000000002</v>
      </c>
      <c r="F1362" s="7" t="str">
        <f>IFERROR(VLOOKUP($B1362, '[2]Official Price List'!$B$1:$N$1800, 9, FALSE), "")</f>
        <v>EA</v>
      </c>
      <c r="G1362" s="7">
        <f>IFERROR(IF(VLOOKUP($B1362, '[2]Official Price List'!$B$1:$N$1800, 10, FALSE)=0, "", VLOOKUP($B1362, '[2]Official Price List'!$B$1:$N$1800, 10, FALSE)), "")</f>
        <v>1</v>
      </c>
      <c r="H1362" s="8" t="str">
        <f>IFERROR(VLOOKUP($B1362, '[2]Official Price List'!$B$1:$N$1800, 11, FALSE), "")</f>
        <v>671436008115</v>
      </c>
      <c r="I1362" s="8">
        <f>IFERROR(VLOOKUP($B1362, '[2]Official Price List'!$B$1:$N$1800, 12, FALSE), "")</f>
        <v>0</v>
      </c>
    </row>
    <row r="1363" spans="1:9" x14ac:dyDescent="0.25">
      <c r="A1363" s="5"/>
      <c r="B1363" s="1" t="str">
        <f>IF('[2]Official Price List'!B1359="", "", '[2]Official Price List'!B1359)</f>
        <v>TP1068979-F</v>
      </c>
      <c r="C1363" s="1" t="str">
        <f>IF('[2]Official Price List'!C1359="", "", '[2]Official Price List'!C1359)</f>
        <v>SPECIALTY PRODUCTS</v>
      </c>
      <c r="D1363" s="1" t="str">
        <f>IF('[2]Official Price List'!G1359="", "", '[2]Official Price List'!G1359)</f>
        <v>TUB PROTECTOR, BENJAMIN STERLING</v>
      </c>
      <c r="E1363" s="6">
        <f>IFERROR(VLOOKUP($B1363, '[2]Official Price List'!$B$1:$F$1800, IF(LEFT($A$1, 4)="West", 3, IF(LEFT($A$1,4)="East", 4, 5)), FALSE), "")</f>
        <v>18.2</v>
      </c>
      <c r="F1363" s="7" t="str">
        <f>IFERROR(VLOOKUP($B1363, '[2]Official Price List'!$B$1:$N$1800, 9, FALSE), "")</f>
        <v>EA</v>
      </c>
      <c r="G1363" s="7">
        <f>IFERROR(IF(VLOOKUP($B1363, '[2]Official Price List'!$B$1:$N$1800, 10, FALSE)=0, "", VLOOKUP($B1363, '[2]Official Price List'!$B$1:$N$1800, 10, FALSE)), "")</f>
        <v>1</v>
      </c>
      <c r="H1363" s="8" t="str">
        <f>IFERROR(VLOOKUP($B1363, '[2]Official Price List'!$B$1:$N$1800, 11, FALSE), "")</f>
        <v>671436008139</v>
      </c>
      <c r="I1363" s="8">
        <f>IFERROR(VLOOKUP($B1363, '[2]Official Price List'!$B$1:$N$1800, 12, FALSE), "")</f>
        <v>0</v>
      </c>
    </row>
    <row r="1364" spans="1:9" x14ac:dyDescent="0.25">
      <c r="A1364" s="5"/>
      <c r="B1364" s="1" t="str">
        <f>IF('[2]Official Price List'!B1360="", "", '[2]Official Price List'!B1360)</f>
        <v>TP1068980-F</v>
      </c>
      <c r="C1364" s="1" t="str">
        <f>IF('[2]Official Price List'!C1360="", "", '[2]Official Price List'!C1360)</f>
        <v>SPECIALTY PRODUCTS</v>
      </c>
      <c r="D1364" s="1" t="str">
        <f>IF('[2]Official Price List'!G1360="", "", '[2]Official Price List'!G1360)</f>
        <v>TUB PROTECTOR,STERLING 60X42 ENSEMBLE, LEFT HAND, BENJAMIN</v>
      </c>
      <c r="E1364" s="6">
        <f>IFERROR(VLOOKUP($B1364, '[2]Official Price List'!$B$1:$F$1800, IF(LEFT($A$1, 4)="West", 3, IF(LEFT($A$1,4)="East", 4, 5)), FALSE), "")</f>
        <v>22.1</v>
      </c>
      <c r="F1364" s="7" t="str">
        <f>IFERROR(VLOOKUP($B1364, '[2]Official Price List'!$B$1:$N$1800, 9, FALSE), "")</f>
        <v>EA</v>
      </c>
      <c r="G1364" s="7">
        <f>IFERROR(IF(VLOOKUP($B1364, '[2]Official Price List'!$B$1:$N$1800, 10, FALSE)=0, "", VLOOKUP($B1364, '[2]Official Price List'!$B$1:$N$1800, 10, FALSE)), "")</f>
        <v>1</v>
      </c>
      <c r="H1364" s="8" t="str">
        <f>IFERROR(VLOOKUP($B1364, '[2]Official Price List'!$B$1:$N$1800, 11, FALSE), "")</f>
        <v>671436012815</v>
      </c>
      <c r="I1364" s="8">
        <f>IFERROR(VLOOKUP($B1364, '[2]Official Price List'!$B$1:$N$1800, 12, FALSE), "")</f>
        <v>0</v>
      </c>
    </row>
    <row r="1365" spans="1:9" x14ac:dyDescent="0.25">
      <c r="A1365" s="5"/>
      <c r="B1365" s="1" t="str">
        <f>IF('[2]Official Price List'!B1361="", "", '[2]Official Price List'!B1361)</f>
        <v>TP1068981-F</v>
      </c>
      <c r="C1365" s="1" t="str">
        <f>IF('[2]Official Price List'!C1361="", "", '[2]Official Price List'!C1361)</f>
        <v>SPECIALTY PRODUCTS</v>
      </c>
      <c r="D1365" s="1" t="str">
        <f>IF('[2]Official Price List'!G1361="", "", '[2]Official Price List'!G1361)</f>
        <v>TUB PROTECTOR, STERLING 60X42 ENSEMBLE, RIGHT HAND, BENJAMIN</v>
      </c>
      <c r="E1365" s="6">
        <f>IFERROR(VLOOKUP($B1365, '[2]Official Price List'!$B$1:$F$1800, IF(LEFT($A$1, 4)="West", 3, IF(LEFT($A$1,4)="East", 4, 5)), FALSE), "")</f>
        <v>22.1</v>
      </c>
      <c r="F1365" s="7" t="str">
        <f>IFERROR(VLOOKUP($B1365, '[2]Official Price List'!$B$1:$N$1800, 9, FALSE), "")</f>
        <v>EA</v>
      </c>
      <c r="G1365" s="7">
        <f>IFERROR(IF(VLOOKUP($B1365, '[2]Official Price List'!$B$1:$N$1800, 10, FALSE)=0, "", VLOOKUP($B1365, '[2]Official Price List'!$B$1:$N$1800, 10, FALSE)), "")</f>
        <v>1</v>
      </c>
      <c r="H1365" s="8" t="str">
        <f>IFERROR(VLOOKUP($B1365, '[2]Official Price List'!$B$1:$N$1800, 11, FALSE), "")</f>
        <v>671436012839</v>
      </c>
      <c r="I1365" s="8">
        <f>IFERROR(VLOOKUP($B1365, '[2]Official Price List'!$B$1:$N$1800, 12, FALSE), "")</f>
        <v>0</v>
      </c>
    </row>
    <row r="1366" spans="1:9" x14ac:dyDescent="0.25">
      <c r="A1366" s="5"/>
      <c r="B1366" s="1" t="str">
        <f>IF('[2]Official Price List'!B1362="", "", '[2]Official Price List'!B1362)</f>
        <v>TP1068982-F</v>
      </c>
      <c r="C1366" s="1" t="str">
        <f>IF('[2]Official Price List'!C1362="", "", '[2]Official Price List'!C1362)</f>
        <v>SPECIALTY PRODUCTS</v>
      </c>
      <c r="D1366" s="1" t="str">
        <f>IF('[2]Official Price List'!G1362="", "", '[2]Official Price List'!G1362)</f>
        <v xml:space="preserve">TUB PROTECTOR, BENJAMIN STERLING TRANQUILITY </v>
      </c>
      <c r="E1366" s="6">
        <f>IFERROR(VLOOKUP($B1366, '[2]Official Price List'!$B$1:$F$1800, IF(LEFT($A$1, 4)="West", 3, IF(LEFT($A$1,4)="East", 4, 5)), FALSE), "")</f>
        <v>22.1</v>
      </c>
      <c r="F1366" s="7" t="str">
        <f>IFERROR(VLOOKUP($B1366, '[2]Official Price List'!$B$1:$N$1800, 9, FALSE), "")</f>
        <v>EA</v>
      </c>
      <c r="G1366" s="7">
        <f>IFERROR(IF(VLOOKUP($B1366, '[2]Official Price List'!$B$1:$N$1800, 10, FALSE)=0, "", VLOOKUP($B1366, '[2]Official Price List'!$B$1:$N$1800, 10, FALSE)), "")</f>
        <v>1</v>
      </c>
      <c r="H1366" s="8" t="str">
        <f>IFERROR(VLOOKUP($B1366, '[2]Official Price List'!$B$1:$N$1800, 11, FALSE), "")</f>
        <v>671436256387</v>
      </c>
      <c r="I1366" s="8">
        <f>IFERROR(VLOOKUP($B1366, '[2]Official Price List'!$B$1:$N$1800, 12, FALSE), "")</f>
        <v>0</v>
      </c>
    </row>
    <row r="1367" spans="1:9" x14ac:dyDescent="0.25">
      <c r="A1367" s="5"/>
      <c r="B1367" s="1" t="str">
        <f>IF('[2]Official Price List'!B1363="", "", '[2]Official Price List'!B1363)</f>
        <v>TP1103174-F</v>
      </c>
      <c r="C1367" s="1" t="str">
        <f>IF('[2]Official Price List'!C1363="", "", '[2]Official Price List'!C1363)</f>
        <v>SPECIALTY PRODUCTS</v>
      </c>
      <c r="D1367" s="1" t="str">
        <f>IF('[2]Official Price List'!G1363="", "", '[2]Official Price List'!G1363)</f>
        <v>DROP IN W/ NO FRONT SKIRT TUB PROTECTOR</v>
      </c>
      <c r="E1367" s="6">
        <f>IFERROR(VLOOKUP($B1367, '[2]Official Price List'!$B$1:$F$1800, IF(LEFT($A$1, 4)="West", 3, IF(LEFT($A$1,4)="East", 4, 5)), FALSE), "")</f>
        <v>41.6</v>
      </c>
      <c r="F1367" s="7" t="str">
        <f>IFERROR(VLOOKUP($B1367, '[2]Official Price List'!$B$1:$N$1800, 9, FALSE), "")</f>
        <v>EA</v>
      </c>
      <c r="G1367" s="7">
        <f>IFERROR(IF(VLOOKUP($B1367, '[2]Official Price List'!$B$1:$N$1800, 10, FALSE)=0, "", VLOOKUP($B1367, '[2]Official Price List'!$B$1:$N$1800, 10, FALSE)), "")</f>
        <v>1</v>
      </c>
      <c r="H1367" s="8" t="str">
        <f>IFERROR(VLOOKUP($B1367, '[2]Official Price List'!$B$1:$N$1800, 11, FALSE), "")</f>
        <v>671436021367</v>
      </c>
      <c r="I1367" s="8">
        <f>IFERROR(VLOOKUP($B1367, '[2]Official Price List'!$B$1:$N$1800, 12, FALSE), "")</f>
        <v>0</v>
      </c>
    </row>
    <row r="1368" spans="1:9" x14ac:dyDescent="0.25">
      <c r="A1368" s="5"/>
      <c r="B1368" s="1" t="str">
        <f>IF('[2]Official Price List'!B1364="", "", '[2]Official Price List'!B1364)</f>
        <v>TP485SDJA</v>
      </c>
      <c r="C1368" s="1" t="str">
        <f>IF('[2]Official Price List'!C1364="", "", '[2]Official Price List'!C1364)</f>
        <v>SPECIALTY PRODUCTS</v>
      </c>
      <c r="D1368" s="1" t="str">
        <f>IF('[2]Official Price List'!G1364="", "", '[2]Official Price List'!G1364)</f>
        <v>TUB PROTECTOR, CUT TO 40", BENJAMIN</v>
      </c>
      <c r="E1368" s="6">
        <f>IFERROR(VLOOKUP($B1368, '[2]Official Price List'!$B$1:$F$1800, IF(LEFT($A$1, 4)="West", 3, IF(LEFT($A$1,4)="East", 4, 5)), FALSE), "")</f>
        <v>44.2</v>
      </c>
      <c r="F1368" s="7" t="str">
        <f>IFERROR(VLOOKUP($B1368, '[2]Official Price List'!$B$1:$N$1800, 9, FALSE), "")</f>
        <v>EA</v>
      </c>
      <c r="G1368" s="7">
        <f>IFERROR(IF(VLOOKUP($B1368, '[2]Official Price List'!$B$1:$N$1800, 10, FALSE)=0, "", VLOOKUP($B1368, '[2]Official Price List'!$B$1:$N$1800, 10, FALSE)), "")</f>
        <v>1</v>
      </c>
      <c r="H1368" s="8" t="str">
        <f>IFERROR(VLOOKUP($B1368, '[2]Official Price List'!$B$1:$N$1800, 11, FALSE), "")</f>
        <v>671436010477</v>
      </c>
      <c r="I1368" s="8">
        <f>IFERROR(VLOOKUP($B1368, '[2]Official Price List'!$B$1:$N$1800, 12, FALSE), "")</f>
        <v>0</v>
      </c>
    </row>
    <row r="1369" spans="1:9" x14ac:dyDescent="0.25">
      <c r="A1369" s="5"/>
      <c r="B1369" s="1" t="str">
        <f>IF('[2]Official Price List'!B1365="", "", '[2]Official Price List'!B1365)</f>
        <v>TP6030-14</v>
      </c>
      <c r="C1369" s="1" t="str">
        <f>IF('[2]Official Price List'!C1365="", "", '[2]Official Price List'!C1365)</f>
        <v>SPECIALTY PRODUCTS</v>
      </c>
      <c r="D1369" s="1" t="str">
        <f>IF('[2]Official Price List'!G1365="", "", '[2]Official Price List'!G1365)</f>
        <v xml:space="preserve">TUB PROTECTOR, PLASTIC 60" X 30" X 14" </v>
      </c>
      <c r="E1369" s="6">
        <f>IFERROR(VLOOKUP($B1369, '[2]Official Price List'!$B$1:$F$1800, IF(LEFT($A$1, 4)="West", 3, IF(LEFT($A$1,4)="East", 4, 5)), FALSE), "")</f>
        <v>15.36854800306144</v>
      </c>
      <c r="F1369" s="7" t="str">
        <f>IFERROR(VLOOKUP($B1369, '[2]Official Price List'!$B$1:$N$1800, 9, FALSE), "")</f>
        <v>EA</v>
      </c>
      <c r="G1369" s="7" t="str">
        <f>IFERROR(IF(VLOOKUP($B1369, '[2]Official Price List'!$B$1:$N$1800, 10, FALSE)=0, "", VLOOKUP($B1369, '[2]Official Price List'!$B$1:$N$1800, 10, FALSE)), "")</f>
        <v/>
      </c>
      <c r="H1369" s="8" t="str">
        <f>IFERROR(VLOOKUP($B1369, '[2]Official Price List'!$B$1:$N$1800, 11, FALSE), "")</f>
        <v>671761611028</v>
      </c>
      <c r="I1369" s="8">
        <f>IFERROR(VLOOKUP($B1369, '[2]Official Price List'!$B$1:$N$1800, 12, FALSE), "")</f>
        <v>0</v>
      </c>
    </row>
    <row r="1370" spans="1:9" x14ac:dyDescent="0.25">
      <c r="A1370" s="5"/>
      <c r="B1370" s="1" t="str">
        <f>IF('[2]Official Price List'!B1366="", "", '[2]Official Price List'!B1366)</f>
        <v>TP6030-14-B</v>
      </c>
      <c r="C1370" s="1" t="str">
        <f>IF('[2]Official Price List'!C1366="", "", '[2]Official Price List'!C1366)</f>
        <v>SPECIALTY PRODUCTS</v>
      </c>
      <c r="D1370" s="1" t="str">
        <f>IF('[2]Official Price List'!G1366="", "", '[2]Official Price List'!G1366)</f>
        <v>TUB PROTECTOR, PLASTIC 60" X 30" X 14" BULK PACK</v>
      </c>
      <c r="E1370" s="6">
        <f>IFERROR(VLOOKUP($B1370, '[2]Official Price List'!$B$1:$F$1800, IF(LEFT($A$1, 4)="West", 3, IF(LEFT($A$1,4)="East", 4, 5)), FALSE), "")</f>
        <v>14.040080294322227</v>
      </c>
      <c r="F1370" s="7" t="str">
        <f>IFERROR(VLOOKUP($B1370, '[2]Official Price List'!$B$1:$N$1800, 9, FALSE), "")</f>
        <v>EA</v>
      </c>
      <c r="G1370" s="7">
        <f>IFERROR(IF(VLOOKUP($B1370, '[2]Official Price List'!$B$1:$N$1800, 10, FALSE)=0, "", VLOOKUP($B1370, '[2]Official Price List'!$B$1:$N$1800, 10, FALSE)), "")</f>
        <v>35</v>
      </c>
      <c r="H1370" s="8" t="str">
        <f>IFERROR(VLOOKUP($B1370, '[2]Official Price List'!$B$1:$N$1800, 11, FALSE), "")</f>
        <v>671436254161</v>
      </c>
      <c r="I1370" s="8">
        <f>IFERROR(VLOOKUP($B1370, '[2]Official Price List'!$B$1:$N$1800, 12, FALSE), "")</f>
        <v>0</v>
      </c>
    </row>
    <row r="1371" spans="1:9" x14ac:dyDescent="0.25">
      <c r="A1371" s="5"/>
      <c r="B1371" s="1" t="str">
        <f>IF('[2]Official Price List'!B1367="", "", '[2]Official Price List'!B1367)</f>
        <v>TP6030-14-NF</v>
      </c>
      <c r="C1371" s="1" t="str">
        <f>IF('[2]Official Price List'!C1367="", "", '[2]Official Price List'!C1367)</f>
        <v>SPECIALTY PRODUCTS</v>
      </c>
      <c r="D1371" s="1" t="str">
        <f>IF('[2]Official Price List'!G1367="", "", '[2]Official Price List'!G1367)</f>
        <v>TUB PROTECTOR, PLASTIC 60" X 30" X 14" NO FOAM</v>
      </c>
      <c r="E1371" s="6">
        <f>IFERROR(VLOOKUP($B1371, '[2]Official Price List'!$B$1:$F$1800, IF(LEFT($A$1, 4)="West", 3, IF(LEFT($A$1,4)="East", 4, 5)), FALSE), "")</f>
        <v>13.102338382271025</v>
      </c>
      <c r="F1371" s="7" t="str">
        <f>IFERROR(VLOOKUP($B1371, '[2]Official Price List'!$B$1:$N$1800, 9, FALSE), "")</f>
        <v>EA</v>
      </c>
      <c r="G1371" s="7" t="str">
        <f>IFERROR(IF(VLOOKUP($B1371, '[2]Official Price List'!$B$1:$N$1800, 10, FALSE)=0, "", VLOOKUP($B1371, '[2]Official Price List'!$B$1:$N$1800, 10, FALSE)), "")</f>
        <v/>
      </c>
      <c r="H1371" s="8" t="str">
        <f>IFERROR(VLOOKUP($B1371, '[2]Official Price List'!$B$1:$N$1800, 11, FALSE), "")</f>
        <v>671761611523</v>
      </c>
      <c r="I1371" s="8">
        <f>IFERROR(VLOOKUP($B1371, '[2]Official Price List'!$B$1:$N$1800, 12, FALSE), "")</f>
        <v>0</v>
      </c>
    </row>
    <row r="1372" spans="1:9" x14ac:dyDescent="0.25">
      <c r="A1372" s="5"/>
      <c r="B1372" s="1" t="str">
        <f>IF('[2]Official Price List'!B1368="", "", '[2]Official Price List'!B1368)</f>
        <v>TP6030-14-NF-B</v>
      </c>
      <c r="C1372" s="1" t="str">
        <f>IF('[2]Official Price List'!C1368="", "", '[2]Official Price List'!C1368)</f>
        <v>SPECIALTY PRODUCTS</v>
      </c>
      <c r="D1372" s="1" t="str">
        <f>IF('[2]Official Price List'!G1368="", "", '[2]Official Price List'!G1368)</f>
        <v>TUB PROTECTOR, PLASTIC 60" X 30" X 14" BULK PACK, NO FOAM</v>
      </c>
      <c r="E1372" s="6">
        <f>IFERROR(VLOOKUP($B1372, '[2]Official Price List'!$B$1:$F$1800, IF(LEFT($A$1, 4)="West", 3, IF(LEFT($A$1,4)="East", 4, 5)), FALSE), "")</f>
        <v>11.77387067353181</v>
      </c>
      <c r="F1372" s="7" t="str">
        <f>IFERROR(VLOOKUP($B1372, '[2]Official Price List'!$B$1:$N$1800, 9, FALSE), "")</f>
        <v>EA</v>
      </c>
      <c r="G1372" s="7">
        <f>IFERROR(IF(VLOOKUP($B1372, '[2]Official Price List'!$B$1:$N$1800, 10, FALSE)=0, "", VLOOKUP($B1372, '[2]Official Price List'!$B$1:$N$1800, 10, FALSE)), "")</f>
        <v>315</v>
      </c>
      <c r="H1372" s="8" t="str">
        <f>IFERROR(VLOOKUP($B1372, '[2]Official Price List'!$B$1:$N$1800, 11, FALSE), "")</f>
        <v>671436254185</v>
      </c>
      <c r="I1372" s="8">
        <f>IFERROR(VLOOKUP($B1372, '[2]Official Price List'!$B$1:$N$1800, 12, FALSE), "")</f>
        <v>0</v>
      </c>
    </row>
    <row r="1373" spans="1:9" x14ac:dyDescent="0.25">
      <c r="A1373" s="5"/>
      <c r="B1373" s="1" t="str">
        <f>IF('[2]Official Price List'!B1369="", "", '[2]Official Price List'!B1369)</f>
        <v>TP6030-16</v>
      </c>
      <c r="C1373" s="1" t="str">
        <f>IF('[2]Official Price List'!C1369="", "", '[2]Official Price List'!C1369)</f>
        <v>SPECIALTY PRODUCTS</v>
      </c>
      <c r="D1373" s="1" t="str">
        <f>IF('[2]Official Price List'!G1369="", "", '[2]Official Price List'!G1369)</f>
        <v xml:space="preserve">TUB PROTECTOR, PLASTIC 60" X 30" X 16" </v>
      </c>
      <c r="E1373" s="6">
        <f>IFERROR(VLOOKUP($B1373, '[2]Official Price List'!$B$1:$F$1800, IF(LEFT($A$1, 4)="West", 3, IF(LEFT($A$1,4)="East", 4, 5)), FALSE), "")</f>
        <v>18.88508017325346</v>
      </c>
      <c r="F1373" s="7" t="str">
        <f>IFERROR(VLOOKUP($B1373, '[2]Official Price List'!$B$1:$N$1800, 9, FALSE), "")</f>
        <v>EA</v>
      </c>
      <c r="G1373" s="7" t="str">
        <f>IFERROR(IF(VLOOKUP($B1373, '[2]Official Price List'!$B$1:$N$1800, 10, FALSE)=0, "", VLOOKUP($B1373, '[2]Official Price List'!$B$1:$N$1800, 10, FALSE)), "")</f>
        <v/>
      </c>
      <c r="H1373" s="8" t="str">
        <f>IFERROR(VLOOKUP($B1373, '[2]Official Price List'!$B$1:$N$1800, 11, FALSE), "")</f>
        <v>671761611066</v>
      </c>
      <c r="I1373" s="8">
        <f>IFERROR(VLOOKUP($B1373, '[2]Official Price List'!$B$1:$N$1800, 12, FALSE), "")</f>
        <v>0</v>
      </c>
    </row>
    <row r="1374" spans="1:9" x14ac:dyDescent="0.25">
      <c r="A1374" s="5"/>
      <c r="B1374" s="1" t="str">
        <f>IF('[2]Official Price List'!B1370="", "", '[2]Official Price List'!B1370)</f>
        <v>TP6030-16-B</v>
      </c>
      <c r="C1374" s="1" t="str">
        <f>IF('[2]Official Price List'!C1370="", "", '[2]Official Price List'!C1370)</f>
        <v>SPECIALTY PRODUCTS</v>
      </c>
      <c r="D1374" s="1" t="str">
        <f>IF('[2]Official Price List'!G1370="", "", '[2]Official Price List'!G1370)</f>
        <v xml:space="preserve">TUB PROTECTOR, PLASTIC 60" X 30" X 16" </v>
      </c>
      <c r="E1374" s="6">
        <f>IFERROR(VLOOKUP($B1374, '[2]Official Price List'!$B$1:$F$1800, IF(LEFT($A$1, 4)="West", 3, IF(LEFT($A$1,4)="East", 4, 5)), FALSE), "")</f>
        <v>14.899677047035837</v>
      </c>
      <c r="F1374" s="7" t="str">
        <f>IFERROR(VLOOKUP($B1374, '[2]Official Price List'!$B$1:$N$1800, 9, FALSE), "")</f>
        <v>EA</v>
      </c>
      <c r="G1374" s="7">
        <f>IFERROR(IF(VLOOKUP($B1374, '[2]Official Price List'!$B$1:$N$1800, 10, FALSE)=0, "", VLOOKUP($B1374, '[2]Official Price List'!$B$1:$N$1800, 10, FALSE)), "")</f>
        <v>35</v>
      </c>
      <c r="H1374" s="8" t="str">
        <f>IFERROR(VLOOKUP($B1374, '[2]Official Price List'!$B$1:$N$1800, 11, FALSE), "")</f>
        <v>671436254178</v>
      </c>
      <c r="I1374" s="8">
        <f>IFERROR(VLOOKUP($B1374, '[2]Official Price List'!$B$1:$N$1800, 12, FALSE), "")</f>
        <v>0</v>
      </c>
    </row>
    <row r="1375" spans="1:9" x14ac:dyDescent="0.25">
      <c r="A1375" s="5"/>
      <c r="B1375" s="1" t="str">
        <f>IF('[2]Official Price List'!B1371="", "", '[2]Official Price List'!B1371)</f>
        <v>TP6030-16-NF</v>
      </c>
      <c r="C1375" s="1" t="str">
        <f>IF('[2]Official Price List'!C1371="", "", '[2]Official Price List'!C1371)</f>
        <v>SPECIALTY PRODUCTS</v>
      </c>
      <c r="D1375" s="1" t="str">
        <f>IF('[2]Official Price List'!G1371="", "", '[2]Official Price List'!G1371)</f>
        <v>TUB PROTECTOR, PLASTIC 60" X 30" X 16" NO FOAM</v>
      </c>
      <c r="E1375" s="6">
        <f>IFERROR(VLOOKUP($B1375, '[2]Official Price List'!$B$1:$F$1800, IF(LEFT($A$1, 4)="West", 3, IF(LEFT($A$1,4)="East", 4, 5)), FALSE), "")</f>
        <v>14.352660931672629</v>
      </c>
      <c r="F1375" s="7" t="str">
        <f>IFERROR(VLOOKUP($B1375, '[2]Official Price List'!$B$1:$N$1800, 9, FALSE), "")</f>
        <v>EA</v>
      </c>
      <c r="G1375" s="7" t="str">
        <f>IFERROR(IF(VLOOKUP($B1375, '[2]Official Price List'!$B$1:$N$1800, 10, FALSE)=0, "", VLOOKUP($B1375, '[2]Official Price List'!$B$1:$N$1800, 10, FALSE)), "")</f>
        <v/>
      </c>
      <c r="H1375" s="8" t="str">
        <f>IFERROR(VLOOKUP($B1375, '[2]Official Price List'!$B$1:$N$1800, 11, FALSE), "")</f>
        <v>671761611538</v>
      </c>
      <c r="I1375" s="8">
        <f>IFERROR(VLOOKUP($B1375, '[2]Official Price List'!$B$1:$N$1800, 12, FALSE), "")</f>
        <v>0</v>
      </c>
    </row>
    <row r="1376" spans="1:9" x14ac:dyDescent="0.25">
      <c r="A1376" s="5"/>
      <c r="B1376" s="1" t="str">
        <f>IF('[2]Official Price List'!B1372="", "", '[2]Official Price List'!B1372)</f>
        <v>TP6030-16-NF-B</v>
      </c>
      <c r="C1376" s="1" t="str">
        <f>IF('[2]Official Price List'!C1372="", "", '[2]Official Price List'!C1372)</f>
        <v>SPECIALTY PRODUCTS</v>
      </c>
      <c r="D1376" s="1" t="str">
        <f>IF('[2]Official Price List'!G1372="", "", '[2]Official Price List'!G1372)</f>
        <v>TUB PROTECTOR, PLASTIC 66" X 30" X 16" BULK PACK, NO FOAM</v>
      </c>
      <c r="E1376" s="6">
        <f>IFERROR(VLOOKUP($B1376, '[2]Official Price List'!$B$1:$F$1800, IF(LEFT($A$1, 4)="West", 3, IF(LEFT($A$1,4)="East", 4, 5)), FALSE), "")</f>
        <v>13.076289995825155</v>
      </c>
      <c r="F1376" s="7" t="str">
        <f>IFERROR(VLOOKUP($B1376, '[2]Official Price List'!$B$1:$N$1800, 9, FALSE), "")</f>
        <v>EA</v>
      </c>
      <c r="G1376" s="7">
        <f>IFERROR(IF(VLOOKUP($B1376, '[2]Official Price List'!$B$1:$N$1800, 10, FALSE)=0, "", VLOOKUP($B1376, '[2]Official Price List'!$B$1:$N$1800, 10, FALSE)), "")</f>
        <v>315</v>
      </c>
      <c r="H1376" s="8" t="str">
        <f>IFERROR(VLOOKUP($B1376, '[2]Official Price List'!$B$1:$N$1800, 11, FALSE), "")</f>
        <v>671436254192</v>
      </c>
      <c r="I1376" s="8">
        <f>IFERROR(VLOOKUP($B1376, '[2]Official Price List'!$B$1:$N$1800, 12, FALSE), "")</f>
        <v>0</v>
      </c>
    </row>
    <row r="1377" spans="1:9" x14ac:dyDescent="0.25">
      <c r="A1377" s="5"/>
      <c r="B1377" s="1" t="str">
        <f>IF('[2]Official Price List'!B1373="", "", '[2]Official Price List'!B1373)</f>
        <v>TP6030-18</v>
      </c>
      <c r="C1377" s="1" t="str">
        <f>IF('[2]Official Price List'!C1373="", "", '[2]Official Price List'!C1373)</f>
        <v>SPECIALTY PRODUCTS</v>
      </c>
      <c r="D1377" s="1" t="str">
        <f>IF('[2]Official Price List'!G1373="", "", '[2]Official Price List'!G1373)</f>
        <v>TUB PROTECTOR WITH FOAM BOTTOM (6036 CUT TO 30")</v>
      </c>
      <c r="E1377" s="6">
        <f>IFERROR(VLOOKUP($B1377, '[2]Official Price List'!$B$1:$F$1800, IF(LEFT($A$1, 4)="West", 3, IF(LEFT($A$1,4)="East", 4, 5)), FALSE), "")</f>
        <v>45.5</v>
      </c>
      <c r="F1377" s="7" t="str">
        <f>IFERROR(VLOOKUP($B1377, '[2]Official Price List'!$B$1:$N$1800, 9, FALSE), "")</f>
        <v>EA</v>
      </c>
      <c r="G1377" s="7">
        <f>IFERROR(IF(VLOOKUP($B1377, '[2]Official Price List'!$B$1:$N$1800, 10, FALSE)=0, "", VLOOKUP($B1377, '[2]Official Price List'!$B$1:$N$1800, 10, FALSE)), "")</f>
        <v>1</v>
      </c>
      <c r="H1377" s="8">
        <f>IFERROR(VLOOKUP($B1377, '[2]Official Price List'!$B$1:$N$1800, 11, FALSE), "")</f>
        <v>0</v>
      </c>
      <c r="I1377" s="8">
        <f>IFERROR(VLOOKUP($B1377, '[2]Official Price List'!$B$1:$N$1800, 12, FALSE), "")</f>
        <v>0</v>
      </c>
    </row>
    <row r="1378" spans="1:9" x14ac:dyDescent="0.25">
      <c r="A1378" s="5"/>
      <c r="B1378" s="1" t="str">
        <f>IF('[2]Official Price List'!B1374="", "", '[2]Official Price List'!B1374)</f>
        <v>TP6030-20</v>
      </c>
      <c r="C1378" s="1" t="str">
        <f>IF('[2]Official Price List'!C1374="", "", '[2]Official Price List'!C1374)</f>
        <v>SPECIALTY PRODUCTS</v>
      </c>
      <c r="D1378" s="1" t="str">
        <f>IF('[2]Official Price List'!G1374="", "", '[2]Official Price List'!G1374)</f>
        <v xml:space="preserve">TUB PROTECTOR, PLASTIC, 60X30X20 </v>
      </c>
      <c r="E1378" s="6">
        <f>IFERROR(VLOOKUP($B1378, '[2]Official Price List'!$B$1:$F$1800, IF(LEFT($A$1, 4)="West", 3, IF(LEFT($A$1,4)="East", 4, 5)), FALSE), "")</f>
        <v>39</v>
      </c>
      <c r="F1378" s="7" t="str">
        <f>IFERROR(VLOOKUP($B1378, '[2]Official Price List'!$B$1:$N$1800, 9, FALSE), "")</f>
        <v>EA</v>
      </c>
      <c r="G1378" s="7">
        <f>IFERROR(IF(VLOOKUP($B1378, '[2]Official Price List'!$B$1:$N$1800, 10, FALSE)=0, "", VLOOKUP($B1378, '[2]Official Price List'!$B$1:$N$1800, 10, FALSE)), "")</f>
        <v>1</v>
      </c>
      <c r="H1378" s="8" t="str">
        <f>IFERROR(VLOOKUP($B1378, '[2]Official Price List'!$B$1:$N$1800, 11, FALSE), "")</f>
        <v>671436022944</v>
      </c>
      <c r="I1378" s="8">
        <f>IFERROR(VLOOKUP($B1378, '[2]Official Price List'!$B$1:$N$1800, 12, FALSE), "")</f>
        <v>0</v>
      </c>
    </row>
    <row r="1379" spans="1:9" x14ac:dyDescent="0.25">
      <c r="A1379" s="5"/>
      <c r="B1379" s="1" t="str">
        <f>IF('[2]Official Price List'!B1375="", "", '[2]Official Price List'!B1375)</f>
        <v>TP6032-18</v>
      </c>
      <c r="C1379" s="1" t="str">
        <f>IF('[2]Official Price List'!C1375="", "", '[2]Official Price List'!C1375)</f>
        <v>SPECIALTY PRODUCTS</v>
      </c>
      <c r="D1379" s="1" t="str">
        <f>IF('[2]Official Price List'!G1375="", "", '[2]Official Price List'!G1375)</f>
        <v xml:space="preserve">TUB PROTECTOR, PLASTIC 60" X 32" X 18" </v>
      </c>
      <c r="E1379" s="6">
        <f>IFERROR(VLOOKUP($B1379, '[2]Official Price List'!$B$1:$F$1800, IF(LEFT($A$1, 4)="West", 3, IF(LEFT($A$1,4)="East", 4, 5)), FALSE), "")</f>
        <v>39.78</v>
      </c>
      <c r="F1379" s="7" t="str">
        <f>IFERROR(VLOOKUP($B1379, '[2]Official Price List'!$B$1:$N$1800, 9, FALSE), "")</f>
        <v>EA</v>
      </c>
      <c r="G1379" s="7">
        <f>IFERROR(IF(VLOOKUP($B1379, '[2]Official Price List'!$B$1:$N$1800, 10, FALSE)=0, "", VLOOKUP($B1379, '[2]Official Price List'!$B$1:$N$1800, 10, FALSE)), "")</f>
        <v>1</v>
      </c>
      <c r="H1379" s="8" t="str">
        <f>IFERROR(VLOOKUP($B1379, '[2]Official Price List'!$B$1:$N$1800, 11, FALSE), "")</f>
        <v>671436023231</v>
      </c>
      <c r="I1379" s="8">
        <f>IFERROR(VLOOKUP($B1379, '[2]Official Price List'!$B$1:$N$1800, 12, FALSE), "")</f>
        <v>0</v>
      </c>
    </row>
    <row r="1380" spans="1:9" x14ac:dyDescent="0.25">
      <c r="A1380" s="5"/>
      <c r="B1380" s="1" t="str">
        <f>IF('[2]Official Price List'!B1376="", "", '[2]Official Price List'!B1376)</f>
        <v>TP6032-20</v>
      </c>
      <c r="C1380" s="1" t="str">
        <f>IF('[2]Official Price List'!C1376="", "", '[2]Official Price List'!C1376)</f>
        <v>SPECIALTY PRODUCTS</v>
      </c>
      <c r="D1380" s="1" t="str">
        <f>IF('[2]Official Price List'!G1376="", "", '[2]Official Price List'!G1376)</f>
        <v>TUB PROTECTOR 60X32X20, W/FOAM BOTTOM</v>
      </c>
      <c r="E1380" s="6">
        <f>IFERROR(VLOOKUP($B1380, '[2]Official Price List'!$B$1:$F$1800, IF(LEFT($A$1, 4)="West", 3, IF(LEFT($A$1,4)="East", 4, 5)), FALSE), "")</f>
        <v>40.300000000000004</v>
      </c>
      <c r="F1380" s="7" t="str">
        <f>IFERROR(VLOOKUP($B1380, '[2]Official Price List'!$B$1:$N$1800, 9, FALSE), "")</f>
        <v>EA</v>
      </c>
      <c r="G1380" s="7">
        <f>IFERROR(IF(VLOOKUP($B1380, '[2]Official Price List'!$B$1:$N$1800, 10, FALSE)=0, "", VLOOKUP($B1380, '[2]Official Price List'!$B$1:$N$1800, 10, FALSE)), "")</f>
        <v>1</v>
      </c>
      <c r="H1380" s="8" t="str">
        <f>IFERROR(VLOOKUP($B1380, '[2]Official Price List'!$B$1:$N$1800, 11, FALSE), "")</f>
        <v>671436012181</v>
      </c>
      <c r="I1380" s="8">
        <f>IFERROR(VLOOKUP($B1380, '[2]Official Price List'!$B$1:$N$1800, 12, FALSE), "")</f>
        <v>0</v>
      </c>
    </row>
    <row r="1381" spans="1:9" x14ac:dyDescent="0.25">
      <c r="A1381" s="5"/>
      <c r="B1381" s="1" t="str">
        <f>IF('[2]Official Price List'!B1377="", "", '[2]Official Price List'!B1377)</f>
        <v>TP6036-18</v>
      </c>
      <c r="C1381" s="1" t="str">
        <f>IF('[2]Official Price List'!C1377="", "", '[2]Official Price List'!C1377)</f>
        <v>SPECIALTY PRODUCTS</v>
      </c>
      <c r="D1381" s="1" t="str">
        <f>IF('[2]Official Price List'!G1377="", "", '[2]Official Price List'!G1377)</f>
        <v xml:space="preserve">TUB PROTECTOR, PLASTIC 60" X 36" X 18" </v>
      </c>
      <c r="E1381" s="6">
        <f>IFERROR(VLOOKUP($B1381, '[2]Official Price List'!$B$1:$F$1800, IF(LEFT($A$1, 4)="West", 3, IF(LEFT($A$1,4)="East", 4, 5)), FALSE), "")</f>
        <v>44.2</v>
      </c>
      <c r="F1381" s="7" t="str">
        <f>IFERROR(VLOOKUP($B1381, '[2]Official Price List'!$B$1:$N$1800, 9, FALSE), "")</f>
        <v>EA</v>
      </c>
      <c r="G1381" s="7">
        <f>IFERROR(IF(VLOOKUP($B1381, '[2]Official Price List'!$B$1:$N$1800, 10, FALSE)=0, "", VLOOKUP($B1381, '[2]Official Price List'!$B$1:$N$1800, 10, FALSE)), "")</f>
        <v>1</v>
      </c>
      <c r="H1381" s="8" t="str">
        <f>IFERROR(VLOOKUP($B1381, '[2]Official Price List'!$B$1:$N$1800, 11, FALSE), "")</f>
        <v>671436251580</v>
      </c>
      <c r="I1381" s="8">
        <f>IFERROR(VLOOKUP($B1381, '[2]Official Price List'!$B$1:$N$1800, 12, FALSE), "")</f>
        <v>0</v>
      </c>
    </row>
    <row r="1382" spans="1:9" x14ac:dyDescent="0.25">
      <c r="A1382" s="5"/>
      <c r="B1382" s="1" t="str">
        <f>IF('[2]Official Price List'!B1378="", "", '[2]Official Price List'!B1378)</f>
        <v>TP6036-18 LH-LS</v>
      </c>
      <c r="C1382" s="1" t="str">
        <f>IF('[2]Official Price List'!C1378="", "", '[2]Official Price List'!C1378)</f>
        <v>SPECIALTY PRODUCTS</v>
      </c>
      <c r="D1382" s="1" t="str">
        <f>IF('[2]Official Price List'!G1378="", "", '[2]Official Price List'!G1378)</f>
        <v>TUB PROTECTOR,  LEFT HAND LONG SKIRT, PLASTIC 60X36X18</v>
      </c>
      <c r="E1382" s="6">
        <f>IFERROR(VLOOKUP($B1382, '[2]Official Price List'!$B$1:$F$1800, IF(LEFT($A$1, 4)="West", 3, IF(LEFT($A$1,4)="East", 4, 5)), FALSE), "")</f>
        <v>52</v>
      </c>
      <c r="F1382" s="7" t="str">
        <f>IFERROR(VLOOKUP($B1382, '[2]Official Price List'!$B$1:$N$1800, 9, FALSE), "")</f>
        <v>EA</v>
      </c>
      <c r="G1382" s="7">
        <f>IFERROR(IF(VLOOKUP($B1382, '[2]Official Price List'!$B$1:$N$1800, 10, FALSE)=0, "", VLOOKUP($B1382, '[2]Official Price List'!$B$1:$N$1800, 10, FALSE)), "")</f>
        <v>1</v>
      </c>
      <c r="H1382" s="8" t="str">
        <f>IFERROR(VLOOKUP($B1382, '[2]Official Price List'!$B$1:$N$1800, 11, FALSE), "")</f>
        <v>671436022920</v>
      </c>
      <c r="I1382" s="8">
        <f>IFERROR(VLOOKUP($B1382, '[2]Official Price List'!$B$1:$N$1800, 12, FALSE), "")</f>
        <v>0</v>
      </c>
    </row>
    <row r="1383" spans="1:9" x14ac:dyDescent="0.25">
      <c r="A1383" s="5"/>
      <c r="B1383" s="1" t="str">
        <f>IF('[2]Official Price List'!B1379="", "", '[2]Official Price List'!B1379)</f>
        <v>TP6036-18 RH-LS</v>
      </c>
      <c r="C1383" s="1" t="str">
        <f>IF('[2]Official Price List'!C1379="", "", '[2]Official Price List'!C1379)</f>
        <v>SPECIALTY PRODUCTS</v>
      </c>
      <c r="D1383" s="1" t="str">
        <f>IF('[2]Official Price List'!G1379="", "", '[2]Official Price List'!G1379)</f>
        <v xml:space="preserve">TUB PROTECTOR, RIGHT HAND, LONG SKIRT, PLASTIC, 60X36X18 </v>
      </c>
      <c r="E1383" s="6">
        <f>IFERROR(VLOOKUP($B1383, '[2]Official Price List'!$B$1:$F$1800, IF(LEFT($A$1, 4)="West", 3, IF(LEFT($A$1,4)="East", 4, 5)), FALSE), "")</f>
        <v>54.6</v>
      </c>
      <c r="F1383" s="7" t="str">
        <f>IFERROR(VLOOKUP($B1383, '[2]Official Price List'!$B$1:$N$1800, 9, FALSE), "")</f>
        <v>EA</v>
      </c>
      <c r="G1383" s="7">
        <f>IFERROR(IF(VLOOKUP($B1383, '[2]Official Price List'!$B$1:$N$1800, 10, FALSE)=0, "", VLOOKUP($B1383, '[2]Official Price List'!$B$1:$N$1800, 10, FALSE)), "")</f>
        <v>1</v>
      </c>
      <c r="H1383" s="8" t="str">
        <f>IFERROR(VLOOKUP($B1383, '[2]Official Price List'!$B$1:$N$1800, 11, FALSE), "")</f>
        <v>671436022937</v>
      </c>
      <c r="I1383" s="8">
        <f>IFERROR(VLOOKUP($B1383, '[2]Official Price List'!$B$1:$N$1800, 12, FALSE), "")</f>
        <v>0</v>
      </c>
    </row>
    <row r="1384" spans="1:9" x14ac:dyDescent="0.25">
      <c r="A1384" s="5"/>
      <c r="B1384" s="1" t="str">
        <f>IF('[2]Official Price List'!B1380="", "", '[2]Official Price List'!B1380)</f>
        <v>TP6036-20</v>
      </c>
      <c r="C1384" s="1" t="str">
        <f>IF('[2]Official Price List'!C1380="", "", '[2]Official Price List'!C1380)</f>
        <v>SPECIALTY PRODUCTS</v>
      </c>
      <c r="D1384" s="1" t="str">
        <f>IF('[2]Official Price List'!G1380="", "", '[2]Official Price List'!G1380)</f>
        <v xml:space="preserve">TUB PROTECTOR, PLASTIC 60" X 36" X 20" </v>
      </c>
      <c r="E1384" s="6">
        <f>IFERROR(VLOOKUP($B1384, '[2]Official Price List'!$B$1:$F$1800, IF(LEFT($A$1, 4)="West", 3, IF(LEFT($A$1,4)="East", 4, 5)), FALSE), "")</f>
        <v>39</v>
      </c>
      <c r="F1384" s="7" t="str">
        <f>IFERROR(VLOOKUP($B1384, '[2]Official Price List'!$B$1:$N$1800, 9, FALSE), "")</f>
        <v>EA</v>
      </c>
      <c r="G1384" s="7">
        <f>IFERROR(IF(VLOOKUP($B1384, '[2]Official Price List'!$B$1:$N$1800, 10, FALSE)=0, "", VLOOKUP($B1384, '[2]Official Price List'!$B$1:$N$1800, 10, FALSE)), "")</f>
        <v>25</v>
      </c>
      <c r="H1384" s="8" t="str">
        <f>IFERROR(VLOOKUP($B1384, '[2]Official Price List'!$B$1:$N$1800, 11, FALSE), "")</f>
        <v>671436251597</v>
      </c>
      <c r="I1384" s="8">
        <f>IFERROR(VLOOKUP($B1384, '[2]Official Price List'!$B$1:$N$1800, 12, FALSE), "")</f>
        <v>0</v>
      </c>
    </row>
    <row r="1385" spans="1:9" x14ac:dyDescent="0.25">
      <c r="A1385" s="5"/>
      <c r="B1385" s="1" t="str">
        <f>IF('[2]Official Price List'!B1381="", "", '[2]Official Price List'!B1381)</f>
        <v>TP6042-16</v>
      </c>
      <c r="C1385" s="1" t="str">
        <f>IF('[2]Official Price List'!C1381="", "", '[2]Official Price List'!C1381)</f>
        <v>SPECIALTY PRODUCTS</v>
      </c>
      <c r="D1385" s="1" t="str">
        <f>IF('[2]Official Price List'!G1381="", "", '[2]Official Price List'!G1381)</f>
        <v xml:space="preserve">TUB PROTECTOR, PLASTIC 60" X 42" X 16" </v>
      </c>
      <c r="E1385" s="6">
        <f>IFERROR(VLOOKUP($B1385, '[2]Official Price List'!$B$1:$F$1800, IF(LEFT($A$1, 4)="West", 3, IF(LEFT($A$1,4)="East", 4, 5)), FALSE), "")</f>
        <v>22.662096207904156</v>
      </c>
      <c r="F1385" s="7" t="str">
        <f>IFERROR(VLOOKUP($B1385, '[2]Official Price List'!$B$1:$N$1800, 9, FALSE), "")</f>
        <v>EA</v>
      </c>
      <c r="G1385" s="7" t="str">
        <f>IFERROR(IF(VLOOKUP($B1385, '[2]Official Price List'!$B$1:$N$1800, 10, FALSE)=0, "", VLOOKUP($B1385, '[2]Official Price List'!$B$1:$N$1800, 10, FALSE)), "")</f>
        <v/>
      </c>
      <c r="H1385" s="8" t="str">
        <f>IFERROR(VLOOKUP($B1385, '[2]Official Price List'!$B$1:$N$1800, 11, FALSE), "")</f>
        <v>671761611301</v>
      </c>
      <c r="I1385" s="8">
        <f>IFERROR(VLOOKUP($B1385, '[2]Official Price List'!$B$1:$N$1800, 12, FALSE), "")</f>
        <v>0</v>
      </c>
    </row>
    <row r="1386" spans="1:9" x14ac:dyDescent="0.25">
      <c r="A1386" s="5"/>
      <c r="B1386" s="1" t="str">
        <f>IF('[2]Official Price List'!B1382="", "", '[2]Official Price List'!B1382)</f>
        <v>TP6042-16-NF</v>
      </c>
      <c r="C1386" s="1" t="str">
        <f>IF('[2]Official Price List'!C1382="", "", '[2]Official Price List'!C1382)</f>
        <v>SPECIALTY PRODUCTS</v>
      </c>
      <c r="D1386" s="1" t="str">
        <f>IF('[2]Official Price List'!G1382="", "", '[2]Official Price List'!G1382)</f>
        <v>TUB PROTECTOR, PLASTIC 60" X 42" X 16" NO FOAM</v>
      </c>
      <c r="E1386" s="6">
        <f>IFERROR(VLOOKUP($B1386, '[2]Official Price List'!$B$1:$F$1800, IF(LEFT($A$1, 4)="West", 3, IF(LEFT($A$1,4)="East", 4, 5)), FALSE), "")</f>
        <v>19.301854356387334</v>
      </c>
      <c r="F1386" s="7" t="str">
        <f>IFERROR(VLOOKUP($B1386, '[2]Official Price List'!$B$1:$N$1800, 9, FALSE), "")</f>
        <v>EA</v>
      </c>
      <c r="G1386" s="7" t="str">
        <f>IFERROR(IF(VLOOKUP($B1386, '[2]Official Price List'!$B$1:$N$1800, 10, FALSE)=0, "", VLOOKUP($B1386, '[2]Official Price List'!$B$1:$N$1800, 10, FALSE)), "")</f>
        <v/>
      </c>
      <c r="H1386" s="8" t="str">
        <f>IFERROR(VLOOKUP($B1386, '[2]Official Price List'!$B$1:$N$1800, 11, FALSE), "")</f>
        <v>671761611622</v>
      </c>
      <c r="I1386" s="8">
        <f>IFERROR(VLOOKUP($B1386, '[2]Official Price List'!$B$1:$N$1800, 12, FALSE), "")</f>
        <v>0</v>
      </c>
    </row>
    <row r="1387" spans="1:9" x14ac:dyDescent="0.25">
      <c r="A1387" s="5"/>
      <c r="B1387" s="1" t="str">
        <f>IF('[2]Official Price List'!B1383="", "", '[2]Official Price List'!B1383)</f>
        <v>TP6042-20</v>
      </c>
      <c r="C1387" s="1" t="str">
        <f>IF('[2]Official Price List'!C1383="", "", '[2]Official Price List'!C1383)</f>
        <v>SPECIALTY PRODUCTS</v>
      </c>
      <c r="D1387" s="1" t="str">
        <f>IF('[2]Official Price List'!G1383="", "", '[2]Official Price List'!G1383)</f>
        <v xml:space="preserve">TUB PROTECTOR, PLASTIC 60" X 42" X 20" </v>
      </c>
      <c r="E1387" s="6">
        <f>IFERROR(VLOOKUP($B1387, '[2]Official Price List'!$B$1:$F$1800, IF(LEFT($A$1, 4)="West", 3, IF(LEFT($A$1,4)="East", 4, 5)), FALSE), "")</f>
        <v>31.200000000000003</v>
      </c>
      <c r="F1387" s="7" t="str">
        <f>IFERROR(VLOOKUP($B1387, '[2]Official Price List'!$B$1:$N$1800, 9, FALSE), "")</f>
        <v>EA</v>
      </c>
      <c r="G1387" s="7">
        <f>IFERROR(IF(VLOOKUP($B1387, '[2]Official Price List'!$B$1:$N$1800, 10, FALSE)=0, "", VLOOKUP($B1387, '[2]Official Price List'!$B$1:$N$1800, 10, FALSE)), "")</f>
        <v>25</v>
      </c>
      <c r="H1387" s="8" t="str">
        <f>IFERROR(VLOOKUP($B1387, '[2]Official Price List'!$B$1:$N$1800, 11, FALSE), "")</f>
        <v>671436254086</v>
      </c>
      <c r="I1387" s="8">
        <f>IFERROR(VLOOKUP($B1387, '[2]Official Price List'!$B$1:$N$1800, 12, FALSE), "")</f>
        <v>0</v>
      </c>
    </row>
    <row r="1388" spans="1:9" x14ac:dyDescent="0.25">
      <c r="A1388" s="5"/>
      <c r="B1388" s="1" t="str">
        <f>IF('[2]Official Price List'!B1384="", "", '[2]Official Price List'!B1384)</f>
        <v>TP6630-16</v>
      </c>
      <c r="C1388" s="1" t="str">
        <f>IF('[2]Official Price List'!C1384="", "", '[2]Official Price List'!C1384)</f>
        <v>SPECIALTY PRODUCTS</v>
      </c>
      <c r="D1388" s="1" t="str">
        <f>IF('[2]Official Price List'!G1384="", "", '[2]Official Price List'!G1384)</f>
        <v xml:space="preserve">TUB PROTECTOR 66X30X16 </v>
      </c>
      <c r="E1388" s="6">
        <f>IFERROR(VLOOKUP($B1388, '[2]Official Price List'!$B$1:$F$1800, IF(LEFT($A$1, 4)="West", 3, IF(LEFT($A$1,4)="East", 4, 5)), FALSE), "")</f>
        <v>29.900000000000002</v>
      </c>
      <c r="F1388" s="7" t="str">
        <f>IFERROR(VLOOKUP($B1388, '[2]Official Price List'!$B$1:$N$1800, 9, FALSE), "")</f>
        <v>EA</v>
      </c>
      <c r="G1388" s="7">
        <f>IFERROR(IF(VLOOKUP($B1388, '[2]Official Price List'!$B$1:$N$1800, 10, FALSE)=0, "", VLOOKUP($B1388, '[2]Official Price List'!$B$1:$N$1800, 10, FALSE)), "")</f>
        <v>35</v>
      </c>
      <c r="H1388" s="8" t="str">
        <f>IFERROR(VLOOKUP($B1388, '[2]Official Price List'!$B$1:$N$1800, 11, FALSE), "")</f>
        <v>671436254734</v>
      </c>
      <c r="I1388" s="8">
        <f>IFERROR(VLOOKUP($B1388, '[2]Official Price List'!$B$1:$N$1800, 12, FALSE), "")</f>
        <v>0</v>
      </c>
    </row>
    <row r="1389" spans="1:9" x14ac:dyDescent="0.25">
      <c r="A1389" s="5"/>
      <c r="B1389" s="1" t="str">
        <f>IF('[2]Official Price List'!B1385="", "", '[2]Official Price List'!B1385)</f>
        <v>TP6630-16-B</v>
      </c>
      <c r="C1389" s="1" t="str">
        <f>IF('[2]Official Price List'!C1385="", "", '[2]Official Price List'!C1385)</f>
        <v>SPECIALTY PRODUCTS</v>
      </c>
      <c r="D1389" s="1" t="str">
        <f>IF('[2]Official Price List'!G1385="", "", '[2]Official Price List'!G1385)</f>
        <v>TUB PROTECTOR, 66 X 30, BENJAMIN BULK</v>
      </c>
      <c r="E1389" s="6">
        <f>IFERROR(VLOOKUP($B1389, '[2]Official Price List'!$B$1:$F$1800, IF(LEFT($A$1, 4)="West", 3, IF(LEFT($A$1,4)="East", 4, 5)), FALSE), "")</f>
        <v>23.400000000000002</v>
      </c>
      <c r="F1389" s="7" t="str">
        <f>IFERROR(VLOOKUP($B1389, '[2]Official Price List'!$B$1:$N$1800, 9, FALSE), "")</f>
        <v>EA</v>
      </c>
      <c r="G1389" s="7">
        <f>IFERROR(IF(VLOOKUP($B1389, '[2]Official Price List'!$B$1:$N$1800, 10, FALSE)=0, "", VLOOKUP($B1389, '[2]Official Price List'!$B$1:$N$1800, 10, FALSE)), "")</f>
        <v>1</v>
      </c>
      <c r="H1389" s="8" t="str">
        <f>IFERROR(VLOOKUP($B1389, '[2]Official Price List'!$B$1:$N$1800, 11, FALSE), "")</f>
        <v>671436010736</v>
      </c>
      <c r="I1389" s="8">
        <f>IFERROR(VLOOKUP($B1389, '[2]Official Price List'!$B$1:$N$1800, 12, FALSE), "")</f>
        <v>0</v>
      </c>
    </row>
    <row r="1390" spans="1:9" x14ac:dyDescent="0.25">
      <c r="A1390" s="5"/>
      <c r="B1390" s="1" t="str">
        <f>IF('[2]Official Price List'!B1386="", "", '[2]Official Price List'!B1386)</f>
        <v>TP7236-18</v>
      </c>
      <c r="C1390" s="1" t="str">
        <f>IF('[2]Official Price List'!C1386="", "", '[2]Official Price List'!C1386)</f>
        <v>SPECIALTY PRODUCTS</v>
      </c>
      <c r="D1390" s="1" t="str">
        <f>IF('[2]Official Price List'!G1386="", "", '[2]Official Price List'!G1386)</f>
        <v xml:space="preserve">TUB PROTECTOR, PLASTIC 72" X 36" X 18" </v>
      </c>
      <c r="E1390" s="6">
        <f>IFERROR(VLOOKUP($B1390, '[2]Official Price List'!$B$1:$F$1800, IF(LEFT($A$1, 4)="West", 3, IF(LEFT($A$1,4)="East", 4, 5)), FALSE), "")</f>
        <v>45.5</v>
      </c>
      <c r="F1390" s="7" t="str">
        <f>IFERROR(VLOOKUP($B1390, '[2]Official Price List'!$B$1:$N$1800, 9, FALSE), "")</f>
        <v>EA</v>
      </c>
      <c r="G1390" s="7">
        <f>IFERROR(IF(VLOOKUP($B1390, '[2]Official Price List'!$B$1:$N$1800, 10, FALSE)=0, "", VLOOKUP($B1390, '[2]Official Price List'!$B$1:$N$1800, 10, FALSE)), "")</f>
        <v>25</v>
      </c>
      <c r="H1390" s="8" t="str">
        <f>IFERROR(VLOOKUP($B1390, '[2]Official Price List'!$B$1:$N$1800, 11, FALSE), "")</f>
        <v>671436251610</v>
      </c>
      <c r="I1390" s="8">
        <f>IFERROR(VLOOKUP($B1390, '[2]Official Price List'!$B$1:$N$1800, 12, FALSE), "")</f>
        <v>0</v>
      </c>
    </row>
    <row r="1391" spans="1:9" x14ac:dyDescent="0.25">
      <c r="A1391" s="5"/>
      <c r="B1391" s="1" t="str">
        <f>IF('[2]Official Price List'!B1387="", "", '[2]Official Price List'!B1387)</f>
        <v>TP7236-20</v>
      </c>
      <c r="C1391" s="1" t="str">
        <f>IF('[2]Official Price List'!C1387="", "", '[2]Official Price List'!C1387)</f>
        <v>SPECIALTY PRODUCTS</v>
      </c>
      <c r="D1391" s="1" t="str">
        <f>IF('[2]Official Price List'!G1387="", "", '[2]Official Price List'!G1387)</f>
        <v xml:space="preserve">TUB PROTECTOR, PLASTIC 72" X 36" X 20", BENJAMIN </v>
      </c>
      <c r="E1391" s="6">
        <f>IFERROR(VLOOKUP($B1391, '[2]Official Price List'!$B$1:$F$1800, IF(LEFT($A$1, 4)="West", 3, IF(LEFT($A$1,4)="East", 4, 5)), FALSE), "")</f>
        <v>46.15</v>
      </c>
      <c r="F1391" s="7" t="str">
        <f>IFERROR(VLOOKUP($B1391, '[2]Official Price List'!$B$1:$N$1800, 9, FALSE), "")</f>
        <v>EA</v>
      </c>
      <c r="G1391" s="7">
        <f>IFERROR(IF(VLOOKUP($B1391, '[2]Official Price List'!$B$1:$N$1800, 10, FALSE)=0, "", VLOOKUP($B1391, '[2]Official Price List'!$B$1:$N$1800, 10, FALSE)), "")</f>
        <v>1</v>
      </c>
      <c r="H1391" s="8" t="str">
        <f>IFERROR(VLOOKUP($B1391, '[2]Official Price List'!$B$1:$N$1800, 11, FALSE), "")</f>
        <v>671436014598</v>
      </c>
      <c r="I1391" s="8">
        <f>IFERROR(VLOOKUP($B1391, '[2]Official Price List'!$B$1:$N$1800, 12, FALSE), "")</f>
        <v>0</v>
      </c>
    </row>
    <row r="1392" spans="1:9" x14ac:dyDescent="0.25">
      <c r="A1392" s="5"/>
      <c r="B1392" s="1" t="str">
        <f>IF('[2]Official Price List'!B1388="", "", '[2]Official Price List'!B1388)</f>
        <v>TP7242-20</v>
      </c>
      <c r="C1392" s="1" t="str">
        <f>IF('[2]Official Price List'!C1388="", "", '[2]Official Price List'!C1388)</f>
        <v>SPECIALTY PRODUCTS</v>
      </c>
      <c r="D1392" s="1" t="str">
        <f>IF('[2]Official Price List'!G1388="", "", '[2]Official Price List'!G1388)</f>
        <v xml:space="preserve">TUB PROTECTOR, PLASTIC 72" X 42" X 20" </v>
      </c>
      <c r="E1392" s="6">
        <f>IFERROR(VLOOKUP($B1392, '[2]Official Price List'!$B$1:$F$1800, IF(LEFT($A$1, 4)="West", 3, IF(LEFT($A$1,4)="East", 4, 5)), FALSE), "")</f>
        <v>46.800000000000004</v>
      </c>
      <c r="F1392" s="7" t="str">
        <f>IFERROR(VLOOKUP($B1392, '[2]Official Price List'!$B$1:$N$1800, 9, FALSE), "")</f>
        <v>EA</v>
      </c>
      <c r="G1392" s="7">
        <f>IFERROR(IF(VLOOKUP($B1392, '[2]Official Price List'!$B$1:$N$1800, 10, FALSE)=0, "", VLOOKUP($B1392, '[2]Official Price List'!$B$1:$N$1800, 10, FALSE)), "")</f>
        <v>25</v>
      </c>
      <c r="H1392" s="8" t="str">
        <f>IFERROR(VLOOKUP($B1392, '[2]Official Price List'!$B$1:$N$1800, 11, FALSE), "")</f>
        <v>671436254154</v>
      </c>
      <c r="I1392" s="8">
        <f>IFERROR(VLOOKUP($B1392, '[2]Official Price List'!$B$1:$N$1800, 12, FALSE), "")</f>
        <v>0</v>
      </c>
    </row>
    <row r="1393" spans="1:9" x14ac:dyDescent="0.25">
      <c r="A1393" s="5"/>
      <c r="B1393" s="1" t="str">
        <f>IF('[2]Official Price List'!B1389="", "", '[2]Official Price List'!B1389)</f>
        <v>TPAS-6030LH</v>
      </c>
      <c r="C1393" s="1" t="str">
        <f>IF('[2]Official Price List'!C1389="", "", '[2]Official Price List'!C1389)</f>
        <v>SPECIALTY PRODUCTS</v>
      </c>
      <c r="D1393" s="1" t="str">
        <f>IF('[2]Official Price List'!G1389="", "", '[2]Official Price List'!G1389)</f>
        <v xml:space="preserve">AMERICAN STANDARD  </v>
      </c>
      <c r="E1393" s="6">
        <f>IFERROR(VLOOKUP($B1393, '[2]Official Price List'!$B$1:$F$1800, IF(LEFT($A$1, 4)="West", 3, IF(LEFT($A$1,4)="East", 4, 5)), FALSE), "")</f>
        <v>26</v>
      </c>
      <c r="F1393" s="7" t="str">
        <f>IFERROR(VLOOKUP($B1393, '[2]Official Price List'!$B$1:$N$1800, 9, FALSE), "")</f>
        <v>EA</v>
      </c>
      <c r="G1393" s="7">
        <f>IFERROR(IF(VLOOKUP($B1393, '[2]Official Price List'!$B$1:$N$1800, 10, FALSE)=0, "", VLOOKUP($B1393, '[2]Official Price List'!$B$1:$N$1800, 10, FALSE)), "")</f>
        <v>35</v>
      </c>
      <c r="H1393" s="8" t="str">
        <f>IFERROR(VLOOKUP($B1393, '[2]Official Price List'!$B$1:$N$1800, 11, FALSE), "")</f>
        <v>671436254574</v>
      </c>
      <c r="I1393" s="8">
        <f>IFERROR(VLOOKUP($B1393, '[2]Official Price List'!$B$1:$N$1800, 12, FALSE), "")</f>
        <v>0</v>
      </c>
    </row>
    <row r="1394" spans="1:9" x14ac:dyDescent="0.25">
      <c r="A1394" s="5"/>
      <c r="B1394" s="1" t="str">
        <f>IF('[2]Official Price List'!B1390="", "", '[2]Official Price List'!B1390)</f>
        <v>TPAS-6030RH</v>
      </c>
      <c r="C1394" s="1" t="str">
        <f>IF('[2]Official Price List'!C1390="", "", '[2]Official Price List'!C1390)</f>
        <v>SPECIALTY PRODUCTS</v>
      </c>
      <c r="D1394" s="1" t="str">
        <f>IF('[2]Official Price List'!G1390="", "", '[2]Official Price List'!G1390)</f>
        <v>AMERICAN STAMDARD TUB PROTECTOR-RH</v>
      </c>
      <c r="E1394" s="6">
        <f>IFERROR(VLOOKUP($B1394, '[2]Official Price List'!$B$1:$F$1800, IF(LEFT($A$1, 4)="West", 3, IF(LEFT($A$1,4)="East", 4, 5)), FALSE), "")</f>
        <v>26</v>
      </c>
      <c r="F1394" s="7" t="str">
        <f>IFERROR(VLOOKUP($B1394, '[2]Official Price List'!$B$1:$N$1800, 9, FALSE), "")</f>
        <v>EA</v>
      </c>
      <c r="G1394" s="7">
        <f>IFERROR(IF(VLOOKUP($B1394, '[2]Official Price List'!$B$1:$N$1800, 10, FALSE)=0, "", VLOOKUP($B1394, '[2]Official Price List'!$B$1:$N$1800, 10, FALSE)), "")</f>
        <v>1</v>
      </c>
      <c r="H1394" s="8" t="str">
        <f>IFERROR(VLOOKUP($B1394, '[2]Official Price List'!$B$1:$N$1800, 11, FALSE), "")</f>
        <v>671436016202</v>
      </c>
      <c r="I1394" s="8">
        <f>IFERROR(VLOOKUP($B1394, '[2]Official Price List'!$B$1:$N$1800, 12, FALSE), "")</f>
        <v>0</v>
      </c>
    </row>
    <row r="1395" spans="1:9" x14ac:dyDescent="0.25">
      <c r="A1395" s="5"/>
      <c r="B1395" s="1" t="str">
        <f>IF('[2]Official Price List'!B1391="", "", '[2]Official Price List'!B1391)</f>
        <v>TPAS-6034-14LH</v>
      </c>
      <c r="C1395" s="1" t="str">
        <f>IF('[2]Official Price List'!C1391="", "", '[2]Official Price List'!C1391)</f>
        <v>SPECIALTY PRODUCTS</v>
      </c>
      <c r="D1395" s="1" t="str">
        <f>IF('[2]Official Price List'!G1391="", "", '[2]Official Price List'!G1391)</f>
        <v xml:space="preserve">AMERICAN STANDARD  </v>
      </c>
      <c r="E1395" s="6">
        <f>IFERROR(VLOOKUP($B1395, '[2]Official Price List'!$B$1:$F$1800, IF(LEFT($A$1, 4)="West", 3, IF(LEFT($A$1,4)="East", 4, 5)), FALSE), "")</f>
        <v>26</v>
      </c>
      <c r="F1395" s="7" t="str">
        <f>IFERROR(VLOOKUP($B1395, '[2]Official Price List'!$B$1:$N$1800, 9, FALSE), "")</f>
        <v>EA</v>
      </c>
      <c r="G1395" s="7">
        <f>IFERROR(IF(VLOOKUP($B1395, '[2]Official Price List'!$B$1:$N$1800, 10, FALSE)=0, "", VLOOKUP($B1395, '[2]Official Price List'!$B$1:$N$1800, 10, FALSE)), "")</f>
        <v>1</v>
      </c>
      <c r="H1395" s="8" t="str">
        <f>IFERROR(VLOOKUP($B1395, '[2]Official Price List'!$B$1:$N$1800, 11, FALSE), "")</f>
        <v>671436254598</v>
      </c>
      <c r="I1395" s="8">
        <f>IFERROR(VLOOKUP($B1395, '[2]Official Price List'!$B$1:$N$1800, 12, FALSE), "")</f>
        <v>0</v>
      </c>
    </row>
    <row r="1396" spans="1:9" x14ac:dyDescent="0.25">
      <c r="A1396" s="5"/>
      <c r="B1396" s="1" t="str">
        <f>IF('[2]Official Price List'!B1392="", "", '[2]Official Price List'!B1392)</f>
        <v>TPAS-6034-14RH</v>
      </c>
      <c r="C1396" s="1" t="str">
        <f>IF('[2]Official Price List'!C1392="", "", '[2]Official Price List'!C1392)</f>
        <v>SPECIALTY PRODUCTS</v>
      </c>
      <c r="D1396" s="1" t="str">
        <f>IF('[2]Official Price List'!G1392="", "", '[2]Official Price List'!G1392)</f>
        <v>AMERICAN STANDARD, RH</v>
      </c>
      <c r="E1396" s="6">
        <f>IFERROR(VLOOKUP($B1396, '[2]Official Price List'!$B$1:$F$1800, IF(LEFT($A$1, 4)="West", 3, IF(LEFT($A$1,4)="East", 4, 5)), FALSE), "")</f>
        <v>26</v>
      </c>
      <c r="F1396" s="7" t="str">
        <f>IFERROR(VLOOKUP($B1396, '[2]Official Price List'!$B$1:$N$1800, 9, FALSE), "")</f>
        <v>EA</v>
      </c>
      <c r="G1396" s="7">
        <f>IFERROR(IF(VLOOKUP($B1396, '[2]Official Price List'!$B$1:$N$1800, 10, FALSE)=0, "", VLOOKUP($B1396, '[2]Official Price List'!$B$1:$N$1800, 10, FALSE)), "")</f>
        <v>1</v>
      </c>
      <c r="H1396" s="8" t="str">
        <f>IFERROR(VLOOKUP($B1396, '[2]Official Price List'!$B$1:$N$1800, 11, FALSE), "")</f>
        <v>671436016226</v>
      </c>
      <c r="I1396" s="8">
        <f>IFERROR(VLOOKUP($B1396, '[2]Official Price List'!$B$1:$N$1800, 12, FALSE), "")</f>
        <v>0</v>
      </c>
    </row>
    <row r="1397" spans="1:9" x14ac:dyDescent="0.25">
      <c r="A1397" s="5"/>
      <c r="B1397" s="1" t="str">
        <f>IF('[2]Official Price List'!B1393="", "", '[2]Official Price List'!B1393)</f>
        <v>TP-GF-6632</v>
      </c>
      <c r="C1397" s="1" t="str">
        <f>IF('[2]Official Price List'!C1393="", "", '[2]Official Price List'!C1393)</f>
        <v>SPECIALTY PRODUCTS</v>
      </c>
      <c r="D1397" s="1" t="str">
        <f>IF('[2]Official Price List'!G1393="", "", '[2]Official Price List'!G1393)</f>
        <v>TUB PROTECTOR, 66X32X20</v>
      </c>
      <c r="E1397" s="6">
        <f>IFERROR(VLOOKUP($B1397, '[2]Official Price List'!$B$1:$F$1800, IF(LEFT($A$1, 4)="West", 3, IF(LEFT($A$1,4)="East", 4, 5)), FALSE), "")</f>
        <v>46.800000000000004</v>
      </c>
      <c r="F1397" s="7" t="str">
        <f>IFERROR(VLOOKUP($B1397, '[2]Official Price List'!$B$1:$N$1800, 9, FALSE), "")</f>
        <v>EA</v>
      </c>
      <c r="G1397" s="7">
        <f>IFERROR(IF(VLOOKUP($B1397, '[2]Official Price List'!$B$1:$N$1800, 10, FALSE)=0, "", VLOOKUP($B1397, '[2]Official Price List'!$B$1:$N$1800, 10, FALSE)), "")</f>
        <v>1</v>
      </c>
      <c r="H1397" s="8" t="str">
        <f>IFERROR(VLOOKUP($B1397, '[2]Official Price List'!$B$1:$N$1800, 11, FALSE), "")</f>
        <v>671436009327</v>
      </c>
      <c r="I1397" s="8">
        <f>IFERROR(VLOOKUP($B1397, '[2]Official Price List'!$B$1:$N$1800, 12, FALSE), "")</f>
        <v>0</v>
      </c>
    </row>
    <row r="1398" spans="1:9" x14ac:dyDescent="0.25">
      <c r="A1398" s="5"/>
      <c r="B1398" s="1" t="str">
        <f>IF('[2]Official Price List'!B1394="", "", '[2]Official Price List'!B1394)</f>
        <v>TP-GF-6632-17</v>
      </c>
      <c r="C1398" s="1" t="str">
        <f>IF('[2]Official Price List'!C1394="", "", '[2]Official Price List'!C1394)</f>
        <v>SPECIALTY PRODUCTS</v>
      </c>
      <c r="D1398" s="1" t="str">
        <f>IF('[2]Official Price List'!G1394="", "", '[2]Official Price List'!G1394)</f>
        <v>TUB PROTECTOR WITH FOAM BOTTOM, COVERS DECK AND SUMP ONLY</v>
      </c>
      <c r="E1398" s="6">
        <f>IFERROR(VLOOKUP($B1398, '[2]Official Price List'!$B$1:$F$1800, IF(LEFT($A$1, 4)="West", 3, IF(LEFT($A$1,4)="East", 4, 5)), FALSE), "")</f>
        <v>42.9</v>
      </c>
      <c r="F1398" s="7" t="str">
        <f>IFERROR(VLOOKUP($B1398, '[2]Official Price List'!$B$1:$N$1800, 9, FALSE), "")</f>
        <v>EA</v>
      </c>
      <c r="G1398" s="7">
        <f>IFERROR(IF(VLOOKUP($B1398, '[2]Official Price List'!$B$1:$N$1800, 10, FALSE)=0, "", VLOOKUP($B1398, '[2]Official Price List'!$B$1:$N$1800, 10, FALSE)), "")</f>
        <v>1</v>
      </c>
      <c r="H1398" s="8" t="str">
        <f>IFERROR(VLOOKUP($B1398, '[2]Official Price List'!$B$1:$N$1800, 11, FALSE), "")</f>
        <v>671436023354</v>
      </c>
      <c r="I1398" s="8">
        <f>IFERROR(VLOOKUP($B1398, '[2]Official Price List'!$B$1:$N$1800, 12, FALSE), "")</f>
        <v>0</v>
      </c>
    </row>
    <row r="1399" spans="1:9" x14ac:dyDescent="0.25">
      <c r="A1399" s="5"/>
      <c r="B1399" s="1" t="str">
        <f>IF('[2]Official Price List'!B1395="", "", '[2]Official Price List'!B1395)</f>
        <v>TPGF6632-19</v>
      </c>
      <c r="C1399" s="1" t="str">
        <f>IF('[2]Official Price List'!C1395="", "", '[2]Official Price List'!C1395)</f>
        <v>SPECIALTY PRODUCTS</v>
      </c>
      <c r="D1399" s="1" t="str">
        <f>IF('[2]Official Price List'!G1395="", "", '[2]Official Price List'!G1395)</f>
        <v xml:space="preserve">TUB PROTECTOR, BENJAMIN </v>
      </c>
      <c r="E1399" s="6">
        <f>IFERROR(VLOOKUP($B1399, '[2]Official Price List'!$B$1:$F$1800, IF(LEFT($A$1, 4)="West", 3, IF(LEFT($A$1,4)="East", 4, 5)), FALSE), "")</f>
        <v>44.2</v>
      </c>
      <c r="F1399" s="7" t="str">
        <f>IFERROR(VLOOKUP($B1399, '[2]Official Price List'!$B$1:$N$1800, 9, FALSE), "")</f>
        <v>EA</v>
      </c>
      <c r="G1399" s="7">
        <f>IFERROR(IF(VLOOKUP($B1399, '[2]Official Price List'!$B$1:$N$1800, 10, FALSE)=0, "", VLOOKUP($B1399, '[2]Official Price List'!$B$1:$N$1800, 10, FALSE)), "")</f>
        <v>1</v>
      </c>
      <c r="H1399" s="8" t="str">
        <f>IFERROR(VLOOKUP($B1399, '[2]Official Price List'!$B$1:$N$1800, 11, FALSE), "")</f>
        <v>671761510727</v>
      </c>
      <c r="I1399" s="8">
        <f>IFERROR(VLOOKUP($B1399, '[2]Official Price List'!$B$1:$N$1800, 12, FALSE), "")</f>
        <v>0</v>
      </c>
    </row>
    <row r="1400" spans="1:9" x14ac:dyDescent="0.25">
      <c r="A1400" s="5"/>
      <c r="B1400" s="1" t="str">
        <f>IF('[2]Official Price List'!B1396="", "", '[2]Official Price List'!B1396)</f>
        <v>TP-GF-6632-19</v>
      </c>
      <c r="C1400" s="1" t="str">
        <f>IF('[2]Official Price List'!C1396="", "", '[2]Official Price List'!C1396)</f>
        <v>SPECIALTY PRODUCTS</v>
      </c>
      <c r="D1400" s="1" t="str">
        <f>IF('[2]Official Price List'!G1396="", "", '[2]Official Price List'!G1396)</f>
        <v>TUB PROTECTOR, 66X32X19</v>
      </c>
      <c r="E1400" s="6">
        <f>IFERROR(VLOOKUP($B1400, '[2]Official Price List'!$B$1:$F$1800, IF(LEFT($A$1, 4)="West", 3, IF(LEFT($A$1,4)="East", 4, 5)), FALSE), "")</f>
        <v>42.9</v>
      </c>
      <c r="F1400" s="7" t="str">
        <f>IFERROR(VLOOKUP($B1400, '[2]Official Price List'!$B$1:$N$1800, 9, FALSE), "")</f>
        <v>EA</v>
      </c>
      <c r="G1400" s="7">
        <f>IFERROR(IF(VLOOKUP($B1400, '[2]Official Price List'!$B$1:$N$1800, 10, FALSE)=0, "", VLOOKUP($B1400, '[2]Official Price List'!$B$1:$N$1800, 10, FALSE)), "")</f>
        <v>1</v>
      </c>
      <c r="H1400" s="8" t="str">
        <f>IFERROR(VLOOKUP($B1400, '[2]Official Price List'!$B$1:$N$1800, 11, FALSE), "")</f>
        <v>671436017070</v>
      </c>
      <c r="I1400" s="8">
        <f>IFERROR(VLOOKUP($B1400, '[2]Official Price List'!$B$1:$N$1800, 12, FALSE), "")</f>
        <v>0</v>
      </c>
    </row>
    <row r="1401" spans="1:9" x14ac:dyDescent="0.25">
      <c r="A1401" s="5"/>
      <c r="B1401" s="1" t="str">
        <f>IF('[2]Official Price List'!B1397="", "", '[2]Official Price List'!B1397)</f>
        <v>TP-GF-6632-24</v>
      </c>
      <c r="C1401" s="1" t="str">
        <f>IF('[2]Official Price List'!C1397="", "", '[2]Official Price List'!C1397)</f>
        <v>SPECIALTY PRODUCTS</v>
      </c>
      <c r="D1401" s="1" t="str">
        <f>IF('[2]Official Price List'!G1397="", "", '[2]Official Price List'!G1397)</f>
        <v>TUB PROTECTOR,  66X32X24</v>
      </c>
      <c r="E1401" s="6">
        <f>IFERROR(VLOOKUP($B1401, '[2]Official Price List'!$B$1:$F$1800, IF(LEFT($A$1, 4)="West", 3, IF(LEFT($A$1,4)="East", 4, 5)), FALSE), "")</f>
        <v>46.800000000000004</v>
      </c>
      <c r="F1401" s="7" t="str">
        <f>IFERROR(VLOOKUP($B1401, '[2]Official Price List'!$B$1:$N$1800, 9, FALSE), "")</f>
        <v>EA</v>
      </c>
      <c r="G1401" s="7">
        <f>IFERROR(IF(VLOOKUP($B1401, '[2]Official Price List'!$B$1:$N$1800, 10, FALSE)=0, "", VLOOKUP($B1401, '[2]Official Price List'!$B$1:$N$1800, 10, FALSE)), "")</f>
        <v>1</v>
      </c>
      <c r="H1401" s="8" t="str">
        <f>IFERROR(VLOOKUP($B1401, '[2]Official Price List'!$B$1:$N$1800, 11, FALSE), "")</f>
        <v>671436018381</v>
      </c>
      <c r="I1401" s="8">
        <f>IFERROR(VLOOKUP($B1401, '[2]Official Price List'!$B$1:$N$1800, 12, FALSE), "")</f>
        <v>0</v>
      </c>
    </row>
    <row r="1402" spans="1:9" x14ac:dyDescent="0.25">
      <c r="A1402" s="5"/>
      <c r="B1402" s="1" t="str">
        <f>IF('[2]Official Price List'!B1398="", "", '[2]Official Price List'!B1398)</f>
        <v>TP-GF-6636</v>
      </c>
      <c r="C1402" s="1" t="str">
        <f>IF('[2]Official Price List'!C1398="", "", '[2]Official Price List'!C1398)</f>
        <v>SPECIALTY PRODUCTS</v>
      </c>
      <c r="D1402" s="1" t="str">
        <f>IF('[2]Official Price List'!G1398="", "", '[2]Official Price List'!G1398)</f>
        <v>TUB PROTECTOR 64X34X18</v>
      </c>
      <c r="E1402" s="6">
        <f>IFERROR(VLOOKUP($B1402, '[2]Official Price List'!$B$1:$F$1800, IF(LEFT($A$1, 4)="West", 3, IF(LEFT($A$1,4)="East", 4, 5)), FALSE), "")</f>
        <v>44.2</v>
      </c>
      <c r="F1402" s="7" t="str">
        <f>IFERROR(VLOOKUP($B1402, '[2]Official Price List'!$B$1:$N$1800, 9, FALSE), "")</f>
        <v>EA</v>
      </c>
      <c r="G1402" s="7">
        <f>IFERROR(IF(VLOOKUP($B1402, '[2]Official Price List'!$B$1:$N$1800, 10, FALSE)=0, "", VLOOKUP($B1402, '[2]Official Price List'!$B$1:$N$1800, 10, FALSE)), "")</f>
        <v>1</v>
      </c>
      <c r="H1402" s="8" t="str">
        <f>IFERROR(VLOOKUP($B1402, '[2]Official Price List'!$B$1:$N$1800, 11, FALSE), "")</f>
        <v>671436018558</v>
      </c>
      <c r="I1402" s="8">
        <f>IFERROR(VLOOKUP($B1402, '[2]Official Price List'!$B$1:$N$1800, 12, FALSE), "")</f>
        <v>0</v>
      </c>
    </row>
    <row r="1403" spans="1:9" x14ac:dyDescent="0.25">
      <c r="A1403" s="5"/>
      <c r="B1403" s="1" t="str">
        <f>IF('[2]Official Price List'!B1399="", "", '[2]Official Price List'!B1399)</f>
        <v>TP-GF-7232</v>
      </c>
      <c r="C1403" s="1" t="str">
        <f>IF('[2]Official Price List'!C1399="", "", '[2]Official Price List'!C1399)</f>
        <v>SPECIALTY PRODUCTS</v>
      </c>
      <c r="D1403" s="1" t="str">
        <f>IF('[2]Official Price List'!G1399="", "", '[2]Official Price List'!G1399)</f>
        <v>TUB PROTECTOR, 72X32, BENJAMIN</v>
      </c>
      <c r="E1403" s="6">
        <f>IFERROR(VLOOKUP($B1403, '[2]Official Price List'!$B$1:$F$1800, IF(LEFT($A$1, 4)="West", 3, IF(LEFT($A$1,4)="East", 4, 5)), FALSE), "")</f>
        <v>44.85</v>
      </c>
      <c r="F1403" s="7" t="str">
        <f>IFERROR(VLOOKUP($B1403, '[2]Official Price List'!$B$1:$N$1800, 9, FALSE), "")</f>
        <v>EA</v>
      </c>
      <c r="G1403" s="7">
        <f>IFERROR(IF(VLOOKUP($B1403, '[2]Official Price List'!$B$1:$N$1800, 10, FALSE)=0, "", VLOOKUP($B1403, '[2]Official Price List'!$B$1:$N$1800, 10, FALSE)), "")</f>
        <v>1</v>
      </c>
      <c r="H1403" s="8" t="str">
        <f>IFERROR(VLOOKUP($B1403, '[2]Official Price List'!$B$1:$N$1800, 11, FALSE), "")</f>
        <v>671436010453</v>
      </c>
      <c r="I1403" s="8">
        <f>IFERROR(VLOOKUP($B1403, '[2]Official Price List'!$B$1:$N$1800, 12, FALSE), "")</f>
        <v>0</v>
      </c>
    </row>
    <row r="1404" spans="1:9" x14ac:dyDescent="0.25">
      <c r="A1404" s="5"/>
      <c r="B1404" s="1" t="str">
        <f>IF('[2]Official Price List'!B1400="", "", '[2]Official Price List'!B1400)</f>
        <v>TP-GF-7236</v>
      </c>
      <c r="C1404" s="1" t="str">
        <f>IF('[2]Official Price List'!C1400="", "", '[2]Official Price List'!C1400)</f>
        <v>SPECIALTY PRODUCTS</v>
      </c>
      <c r="D1404" s="1" t="str">
        <f>IF('[2]Official Price List'!G1400="", "", '[2]Official Price List'!G1400)</f>
        <v xml:space="preserve">TUB PROTECTOR 72X36X20 </v>
      </c>
      <c r="E1404" s="6">
        <f>IFERROR(VLOOKUP($B1404, '[2]Official Price List'!$B$1:$F$1800, IF(LEFT($A$1, 4)="West", 3, IF(LEFT($A$1,4)="East", 4, 5)), FALSE), "")</f>
        <v>45.5</v>
      </c>
      <c r="F1404" s="7" t="str">
        <f>IFERROR(VLOOKUP($B1404, '[2]Official Price List'!$B$1:$N$1800, 9, FALSE), "")</f>
        <v>EA</v>
      </c>
      <c r="G1404" s="7">
        <f>IFERROR(IF(VLOOKUP($B1404, '[2]Official Price List'!$B$1:$N$1800, 10, FALSE)=0, "", VLOOKUP($B1404, '[2]Official Price List'!$B$1:$N$1800, 10, FALSE)), "")</f>
        <v>25</v>
      </c>
      <c r="H1404" s="8" t="str">
        <f>IFERROR(VLOOKUP($B1404, '[2]Official Price List'!$B$1:$N$1800, 11, FALSE), "")</f>
        <v>671436254789</v>
      </c>
      <c r="I1404" s="8">
        <f>IFERROR(VLOOKUP($B1404, '[2]Official Price List'!$B$1:$N$1800, 12, FALSE), "")</f>
        <v>0</v>
      </c>
    </row>
    <row r="1405" spans="1:9" x14ac:dyDescent="0.25">
      <c r="A1405" s="5"/>
      <c r="B1405" s="1" t="str">
        <f>IF('[2]Official Price List'!B1401="", "", '[2]Official Price List'!B1401)</f>
        <v>TP-GF-7236-19</v>
      </c>
      <c r="C1405" s="1" t="str">
        <f>IF('[2]Official Price List'!C1401="", "", '[2]Official Price List'!C1401)</f>
        <v>SPECIALTY PRODUCTS</v>
      </c>
      <c r="D1405" s="1" t="str">
        <f>IF('[2]Official Price List'!G1401="", "", '[2]Official Price List'!G1401)</f>
        <v>TUB PROTECTOR, PLASTIC 72X36X19</v>
      </c>
      <c r="E1405" s="6">
        <f>IFERROR(VLOOKUP($B1405, '[2]Official Price List'!$B$1:$F$1800, IF(LEFT($A$1, 4)="West", 3, IF(LEFT($A$1,4)="East", 4, 5)), FALSE), "")</f>
        <v>46.800000000000004</v>
      </c>
      <c r="F1405" s="7" t="str">
        <f>IFERROR(VLOOKUP($B1405, '[2]Official Price List'!$B$1:$N$1800, 9, FALSE), "")</f>
        <v>EA</v>
      </c>
      <c r="G1405" s="7">
        <f>IFERROR(IF(VLOOKUP($B1405, '[2]Official Price List'!$B$1:$N$1800, 10, FALSE)=0, "", VLOOKUP($B1405, '[2]Official Price List'!$B$1:$N$1800, 10, FALSE)), "")</f>
        <v>1</v>
      </c>
      <c r="H1405" s="8" t="str">
        <f>IFERROR(VLOOKUP($B1405, '[2]Official Price List'!$B$1:$N$1800, 11, FALSE), "")</f>
        <v>671436021107</v>
      </c>
      <c r="I1405" s="8">
        <f>IFERROR(VLOOKUP($B1405, '[2]Official Price List'!$B$1:$N$1800, 12, FALSE), "")</f>
        <v>0</v>
      </c>
    </row>
    <row r="1406" spans="1:9" x14ac:dyDescent="0.25">
      <c r="A1406" s="5"/>
      <c r="B1406" s="1" t="str">
        <f>IF('[2]Official Price List'!B1402="", "", '[2]Official Price List'!B1402)</f>
        <v>TPHD6030-14</v>
      </c>
      <c r="C1406" s="1" t="str">
        <f>IF('[2]Official Price List'!C1402="", "", '[2]Official Price List'!C1402)</f>
        <v>SPECIALTY PRODUCTS</v>
      </c>
      <c r="D1406" s="1" t="str">
        <f>IF('[2]Official Price List'!G1402="", "", '[2]Official Price List'!G1402)</f>
        <v xml:space="preserve">TUB PROTECTOR, PLASTIC 60" X 30" X 14" </v>
      </c>
      <c r="E1406" s="6">
        <f>IFERROR(VLOOKUP($B1406, '[2]Official Price List'!$B$1:$F$1800, IF(LEFT($A$1, 4)="West", 3, IF(LEFT($A$1,4)="East", 4, 5)), FALSE), "")</f>
        <v>36.4</v>
      </c>
      <c r="F1406" s="7" t="str">
        <f>IFERROR(VLOOKUP($B1406, '[2]Official Price List'!$B$1:$N$1800, 9, FALSE), "")</f>
        <v>EA</v>
      </c>
      <c r="G1406" s="7">
        <f>IFERROR(IF(VLOOKUP($B1406, '[2]Official Price List'!$B$1:$N$1800, 10, FALSE)=0, "", VLOOKUP($B1406, '[2]Official Price List'!$B$1:$N$1800, 10, FALSE)), "")</f>
        <v>25</v>
      </c>
      <c r="H1406" s="8" t="str">
        <f>IFERROR(VLOOKUP($B1406, '[2]Official Price List'!$B$1:$N$1800, 11, FALSE), "")</f>
        <v>671436254130</v>
      </c>
      <c r="I1406" s="8">
        <f>IFERROR(VLOOKUP($B1406, '[2]Official Price List'!$B$1:$N$1800, 12, FALSE), "")</f>
        <v>0</v>
      </c>
    </row>
    <row r="1407" spans="1:9" x14ac:dyDescent="0.25">
      <c r="A1407" s="5"/>
      <c r="B1407" s="1" t="str">
        <f>IF('[2]Official Price List'!B1403="", "", '[2]Official Price List'!B1403)</f>
        <v>TPHD6030-19</v>
      </c>
      <c r="C1407" s="1" t="str">
        <f>IF('[2]Official Price List'!C1403="", "", '[2]Official Price List'!C1403)</f>
        <v>SPECIALTY PRODUCTS</v>
      </c>
      <c r="D1407" s="1" t="str">
        <f>IF('[2]Official Price List'!G1403="", "", '[2]Official Price List'!G1403)</f>
        <v>TUB PROTECTOR 58X31X18</v>
      </c>
      <c r="E1407" s="6">
        <f>IFERROR(VLOOKUP($B1407, '[2]Official Price List'!$B$1:$F$1800, IF(LEFT($A$1, 4)="West", 3, IF(LEFT($A$1,4)="East", 4, 5)), FALSE), "")</f>
        <v>44.2</v>
      </c>
      <c r="F1407" s="7" t="str">
        <f>IFERROR(VLOOKUP($B1407, '[2]Official Price List'!$B$1:$N$1800, 9, FALSE), "")</f>
        <v>EA</v>
      </c>
      <c r="G1407" s="7">
        <f>IFERROR(IF(VLOOKUP($B1407, '[2]Official Price List'!$B$1:$N$1800, 10, FALSE)=0, "", VLOOKUP($B1407, '[2]Official Price List'!$B$1:$N$1800, 10, FALSE)), "")</f>
        <v>1</v>
      </c>
      <c r="H1407" s="8" t="str">
        <f>IFERROR(VLOOKUP($B1407, '[2]Official Price List'!$B$1:$N$1800, 11, FALSE), "")</f>
        <v>671436021794</v>
      </c>
      <c r="I1407" s="8">
        <f>IFERROR(VLOOKUP($B1407, '[2]Official Price List'!$B$1:$N$1800, 12, FALSE), "")</f>
        <v>0</v>
      </c>
    </row>
    <row r="1408" spans="1:9" x14ac:dyDescent="0.25">
      <c r="A1408" s="5"/>
      <c r="B1408" s="1" t="str">
        <f>IF('[2]Official Price List'!B1404="", "", '[2]Official Price List'!B1404)</f>
        <v>TPHS-6632-24</v>
      </c>
      <c r="C1408" s="1" t="str">
        <f>IF('[2]Official Price List'!C1404="", "", '[2]Official Price List'!C1404)</f>
        <v>SPECIALTY PRODUCTS</v>
      </c>
      <c r="D1408" s="1" t="str">
        <f>IF('[2]Official Price List'!G1404="", "", '[2]Official Price List'!G1404)</f>
        <v xml:space="preserve">HYDRO SYSTEMS  </v>
      </c>
      <c r="E1408" s="6">
        <f>IFERROR(VLOOKUP($B1408, '[2]Official Price List'!$B$1:$F$1800, IF(LEFT($A$1, 4)="West", 3, IF(LEFT($A$1,4)="East", 4, 5)), FALSE), "")</f>
        <v>72.8</v>
      </c>
      <c r="F1408" s="7" t="str">
        <f>IFERROR(VLOOKUP($B1408, '[2]Official Price List'!$B$1:$N$1800, 9, FALSE), "")</f>
        <v>EA</v>
      </c>
      <c r="G1408" s="7">
        <f>IFERROR(IF(VLOOKUP($B1408, '[2]Official Price List'!$B$1:$N$1800, 10, FALSE)=0, "", VLOOKUP($B1408, '[2]Official Price List'!$B$1:$N$1800, 10, FALSE)), "")</f>
        <v>24</v>
      </c>
      <c r="H1408" s="8" t="str">
        <f>IFERROR(VLOOKUP($B1408, '[2]Official Price List'!$B$1:$N$1800, 11, FALSE), "")</f>
        <v>671436254666</v>
      </c>
      <c r="I1408" s="8">
        <f>IFERROR(VLOOKUP($B1408, '[2]Official Price List'!$B$1:$N$1800, 12, FALSE), "")</f>
        <v>0</v>
      </c>
    </row>
    <row r="1409" spans="1:9" x14ac:dyDescent="0.25">
      <c r="A1409" s="5"/>
      <c r="B1409" s="1" t="str">
        <f>IF('[2]Official Price List'!B1405="", "", '[2]Official Price List'!B1405)</f>
        <v>TPHS-MGM6036</v>
      </c>
      <c r="C1409" s="1" t="str">
        <f>IF('[2]Official Price List'!C1405="", "", '[2]Official Price List'!C1405)</f>
        <v>SPECIALTY PRODUCTS</v>
      </c>
      <c r="D1409" s="1" t="str">
        <f>IF('[2]Official Price List'!G1405="", "", '[2]Official Price List'!G1405)</f>
        <v xml:space="preserve">MGM TUB PROTECTOR </v>
      </c>
      <c r="E1409" s="6">
        <f>IFERROR(VLOOKUP($B1409, '[2]Official Price List'!$B$1:$F$1800, IF(LEFT($A$1, 4)="West", 3, IF(LEFT($A$1,4)="East", 4, 5)), FALSE), "")</f>
        <v>57.2</v>
      </c>
      <c r="F1409" s="7" t="str">
        <f>IFERROR(VLOOKUP($B1409, '[2]Official Price List'!$B$1:$N$1800, 9, FALSE), "")</f>
        <v>EA</v>
      </c>
      <c r="G1409" s="7">
        <f>IFERROR(IF(VLOOKUP($B1409, '[2]Official Price List'!$B$1:$N$1800, 10, FALSE)=0, "", VLOOKUP($B1409, '[2]Official Price List'!$B$1:$N$1800, 10, FALSE)), "")</f>
        <v>1</v>
      </c>
      <c r="H1409" s="8" t="str">
        <f>IFERROR(VLOOKUP($B1409, '[2]Official Price List'!$B$1:$N$1800, 11, FALSE), "")</f>
        <v>671436021350</v>
      </c>
      <c r="I1409" s="8">
        <f>IFERROR(VLOOKUP($B1409, '[2]Official Price List'!$B$1:$N$1800, 12, FALSE), "")</f>
        <v>0</v>
      </c>
    </row>
    <row r="1410" spans="1:9" x14ac:dyDescent="0.25">
      <c r="A1410" s="5"/>
      <c r="B1410" s="1" t="str">
        <f>IF('[2]Official Price List'!B1406="", "", '[2]Official Price List'!B1406)</f>
        <v>TPJ-TARA5</v>
      </c>
      <c r="C1410" s="1" t="str">
        <f>IF('[2]Official Price List'!C1406="", "", '[2]Official Price List'!C1406)</f>
        <v>SPECIALTY PRODUCTS</v>
      </c>
      <c r="D1410" s="1" t="str">
        <f>IF('[2]Official Price List'!G1406="", "", '[2]Official Price List'!G1406)</f>
        <v>TUB PROTECTOR, PLASTIC JACCUZI TARA</v>
      </c>
      <c r="E1410" s="6">
        <f>IFERROR(VLOOKUP($B1410, '[2]Official Price List'!$B$1:$F$1800, IF(LEFT($A$1, 4)="West", 3, IF(LEFT($A$1,4)="East", 4, 5)), FALSE), "")</f>
        <v>62.400000000000006</v>
      </c>
      <c r="F1410" s="7" t="str">
        <f>IFERROR(VLOOKUP($B1410, '[2]Official Price List'!$B$1:$N$1800, 9, FALSE), "")</f>
        <v>EA</v>
      </c>
      <c r="G1410" s="7">
        <f>IFERROR(IF(VLOOKUP($B1410, '[2]Official Price List'!$B$1:$N$1800, 10, FALSE)=0, "", VLOOKUP($B1410, '[2]Official Price List'!$B$1:$N$1800, 10, FALSE)), "")</f>
        <v>25</v>
      </c>
      <c r="H1410" s="8" t="str">
        <f>IFERROR(VLOOKUP($B1410, '[2]Official Price List'!$B$1:$N$1800, 11, FALSE), "")</f>
        <v>671436254284</v>
      </c>
      <c r="I1410" s="8">
        <f>IFERROR(VLOOKUP($B1410, '[2]Official Price List'!$B$1:$N$1800, 12, FALSE), "")</f>
        <v>0</v>
      </c>
    </row>
    <row r="1411" spans="1:9" x14ac:dyDescent="0.25">
      <c r="A1411" s="5"/>
      <c r="B1411" s="1" t="str">
        <f>IF('[2]Official Price List'!B1407="", "", '[2]Official Price List'!B1407)</f>
        <v>TPK-1161</v>
      </c>
      <c r="C1411" s="1" t="str">
        <f>IF('[2]Official Price List'!C1407="", "", '[2]Official Price List'!C1407)</f>
        <v>SPECIALTY PRODUCTS</v>
      </c>
      <c r="D1411" s="1" t="str">
        <f>IF('[2]Official Price List'!G1407="", "", '[2]Official Price List'!G1407)</f>
        <v>TUB PROTECTOR FOR KOHLER 1160-1161, 60" X 60" DROP IN</v>
      </c>
      <c r="E1411" s="6">
        <f>IFERROR(VLOOKUP($B1411, '[2]Official Price List'!$B$1:$F$1800, IF(LEFT($A$1, 4)="West", 3, IF(LEFT($A$1,4)="East", 4, 5)), FALSE), "")</f>
        <v>52</v>
      </c>
      <c r="F1411" s="7" t="str">
        <f>IFERROR(VLOOKUP($B1411, '[2]Official Price List'!$B$1:$N$1800, 9, FALSE), "")</f>
        <v>EA</v>
      </c>
      <c r="G1411" s="7">
        <f>IFERROR(IF(VLOOKUP($B1411, '[2]Official Price List'!$B$1:$N$1800, 10, FALSE)=0, "", VLOOKUP($B1411, '[2]Official Price List'!$B$1:$N$1800, 10, FALSE)), "")</f>
        <v>25</v>
      </c>
      <c r="H1411" s="8" t="str">
        <f>IFERROR(VLOOKUP($B1411, '[2]Official Price List'!$B$1:$N$1800, 11, FALSE), "")</f>
        <v>671436015090</v>
      </c>
      <c r="I1411" s="8">
        <f>IFERROR(VLOOKUP($B1411, '[2]Official Price List'!$B$1:$N$1800, 12, FALSE), "")</f>
        <v>0</v>
      </c>
    </row>
    <row r="1412" spans="1:9" x14ac:dyDescent="0.25">
      <c r="A1412" s="5"/>
      <c r="B1412" s="1" t="str">
        <f>IF('[2]Official Price List'!B1408="", "", '[2]Official Price List'!B1408)</f>
        <v>TPK-1224</v>
      </c>
      <c r="C1412" s="1" t="str">
        <f>IF('[2]Official Price List'!C1408="", "", '[2]Official Price List'!C1408)</f>
        <v>SPECIALTY PRODUCTS</v>
      </c>
      <c r="D1412" s="1" t="str">
        <f>IF('[2]Official Price List'!G1408="", "", '[2]Official Price List'!G1408)</f>
        <v xml:space="preserve">TUB PROTECTOR, KOHLER MARIPOSA 5.5' </v>
      </c>
      <c r="E1412" s="6">
        <f>IFERROR(VLOOKUP($B1412, '[2]Official Price List'!$B$1:$F$1800, IF(LEFT($A$1, 4)="West", 3, IF(LEFT($A$1,4)="East", 4, 5)), FALSE), "")</f>
        <v>36.4</v>
      </c>
      <c r="F1412" s="7" t="str">
        <f>IFERROR(VLOOKUP($B1412, '[2]Official Price List'!$B$1:$N$1800, 9, FALSE), "")</f>
        <v>EA</v>
      </c>
      <c r="G1412" s="7">
        <f>IFERROR(IF(VLOOKUP($B1412, '[2]Official Price List'!$B$1:$N$1800, 10, FALSE)=0, "", VLOOKUP($B1412, '[2]Official Price List'!$B$1:$N$1800, 10, FALSE)), "")</f>
        <v>25</v>
      </c>
      <c r="H1412" s="8" t="str">
        <f>IFERROR(VLOOKUP($B1412, '[2]Official Price List'!$B$1:$N$1800, 11, FALSE), "")</f>
        <v>671436254420</v>
      </c>
      <c r="I1412" s="8">
        <f>IFERROR(VLOOKUP($B1412, '[2]Official Price List'!$B$1:$N$1800, 12, FALSE), "")</f>
        <v>0</v>
      </c>
    </row>
    <row r="1413" spans="1:9" x14ac:dyDescent="0.25">
      <c r="A1413" s="5"/>
      <c r="B1413" s="1" t="str">
        <f>IF('[2]Official Price List'!B1409="", "", '[2]Official Price List'!B1409)</f>
        <v>TPK-1259</v>
      </c>
      <c r="C1413" s="1" t="str">
        <f>IF('[2]Official Price List'!C1409="", "", '[2]Official Price List'!C1409)</f>
        <v>SPECIALTY PRODUCTS</v>
      </c>
      <c r="D1413" s="1" t="str">
        <f>IF('[2]Official Price List'!G1409="", "", '[2]Official Price List'!G1409)</f>
        <v xml:space="preserve">TUB PROTECTOR, KOHLER MARIPOSA 6' </v>
      </c>
      <c r="E1413" s="6">
        <f>IFERROR(VLOOKUP($B1413, '[2]Official Price List'!$B$1:$F$1800, IF(LEFT($A$1, 4)="West", 3, IF(LEFT($A$1,4)="East", 4, 5)), FALSE), "")</f>
        <v>44.2</v>
      </c>
      <c r="F1413" s="7" t="str">
        <f>IFERROR(VLOOKUP($B1413, '[2]Official Price List'!$B$1:$N$1800, 9, FALSE), "")</f>
        <v>EA</v>
      </c>
      <c r="G1413" s="7">
        <f>IFERROR(IF(VLOOKUP($B1413, '[2]Official Price List'!$B$1:$N$1800, 10, FALSE)=0, "", VLOOKUP($B1413, '[2]Official Price List'!$B$1:$N$1800, 10, FALSE)), "")</f>
        <v>25</v>
      </c>
      <c r="H1413" s="8" t="str">
        <f>IFERROR(VLOOKUP($B1413, '[2]Official Price List'!$B$1:$N$1800, 11, FALSE), "")</f>
        <v>671436254475</v>
      </c>
      <c r="I1413" s="8">
        <f>IFERROR(VLOOKUP($B1413, '[2]Official Price List'!$B$1:$N$1800, 12, FALSE), "")</f>
        <v>0</v>
      </c>
    </row>
    <row r="1414" spans="1:9" x14ac:dyDescent="0.25">
      <c r="A1414" s="5"/>
      <c r="B1414" s="1" t="str">
        <f>IF('[2]Official Price List'!B1410="", "", '[2]Official Price List'!B1410)</f>
        <v>TPK-1259-LA</v>
      </c>
      <c r="C1414" s="1" t="str">
        <f>IF('[2]Official Price List'!C1410="", "", '[2]Official Price List'!C1410)</f>
        <v>SPECIALTY PRODUCTS</v>
      </c>
      <c r="D1414" s="1" t="str">
        <f>IF('[2]Official Price List'!G1410="", "", '[2]Official Price List'!G1410)</f>
        <v>TUB PROTECTOR, KOHLER MARIPOSA 6' LEFT</v>
      </c>
      <c r="E1414" s="6">
        <f>IFERROR(VLOOKUP($B1414, '[2]Official Price List'!$B$1:$F$1800, IF(LEFT($A$1, 4)="West", 3, IF(LEFT($A$1,4)="East", 4, 5)), FALSE), "")</f>
        <v>57.2</v>
      </c>
      <c r="F1414" s="7" t="str">
        <f>IFERROR(VLOOKUP($B1414, '[2]Official Price List'!$B$1:$N$1800, 9, FALSE), "")</f>
        <v>EA</v>
      </c>
      <c r="G1414" s="7">
        <f>IFERROR(IF(VLOOKUP($B1414, '[2]Official Price List'!$B$1:$N$1800, 10, FALSE)=0, "", VLOOKUP($B1414, '[2]Official Price List'!$B$1:$N$1800, 10, FALSE)), "")</f>
        <v>25</v>
      </c>
      <c r="H1414" s="8" t="str">
        <f>IFERROR(VLOOKUP($B1414, '[2]Official Price List'!$B$1:$N$1800, 11, FALSE), "")</f>
        <v>671436254482</v>
      </c>
      <c r="I1414" s="8">
        <f>IFERROR(VLOOKUP($B1414, '[2]Official Price List'!$B$1:$N$1800, 12, FALSE), "")</f>
        <v>0</v>
      </c>
    </row>
    <row r="1415" spans="1:9" x14ac:dyDescent="0.25">
      <c r="A1415" s="5"/>
      <c r="B1415" s="1" t="str">
        <f>IF('[2]Official Price List'!B1411="", "", '[2]Official Price List'!B1411)</f>
        <v>TPK-1259-RA</v>
      </c>
      <c r="C1415" s="1" t="str">
        <f>IF('[2]Official Price List'!C1411="", "", '[2]Official Price List'!C1411)</f>
        <v>SPECIALTY PRODUCTS</v>
      </c>
      <c r="D1415" s="1" t="str">
        <f>IF('[2]Official Price List'!G1411="", "", '[2]Official Price List'!G1411)</f>
        <v>TUB PROTECTOR, KOHLER MARIPOSA 6' RIGHT</v>
      </c>
      <c r="E1415" s="6">
        <f>IFERROR(VLOOKUP($B1415, '[2]Official Price List'!$B$1:$F$1800, IF(LEFT($A$1, 4)="West", 3, IF(LEFT($A$1,4)="East", 4, 5)), FALSE), "")</f>
        <v>57.2</v>
      </c>
      <c r="F1415" s="7" t="str">
        <f>IFERROR(VLOOKUP($B1415, '[2]Official Price List'!$B$1:$N$1800, 9, FALSE), "")</f>
        <v>EA</v>
      </c>
      <c r="G1415" s="7">
        <f>IFERROR(IF(VLOOKUP($B1415, '[2]Official Price List'!$B$1:$N$1800, 10, FALSE)=0, "", VLOOKUP($B1415, '[2]Official Price List'!$B$1:$N$1800, 10, FALSE)), "")</f>
        <v>25</v>
      </c>
      <c r="H1415" s="8" t="str">
        <f>IFERROR(VLOOKUP($B1415, '[2]Official Price List'!$B$1:$N$1800, 11, FALSE), "")</f>
        <v>671436254499</v>
      </c>
      <c r="I1415" s="8">
        <f>IFERROR(VLOOKUP($B1415, '[2]Official Price List'!$B$1:$N$1800, 12, FALSE), "")</f>
        <v>0</v>
      </c>
    </row>
    <row r="1416" spans="1:9" x14ac:dyDescent="0.25">
      <c r="A1416" s="5"/>
      <c r="B1416" s="1" t="str">
        <f>IF('[2]Official Price List'!B1412="", "", '[2]Official Price List'!B1412)</f>
        <v>TPK-515</v>
      </c>
      <c r="C1416" s="1" t="str">
        <f>IF('[2]Official Price List'!C1412="", "", '[2]Official Price List'!C1412)</f>
        <v>SPECIALTY PRODUCTS</v>
      </c>
      <c r="D1416" s="1" t="str">
        <f>IF('[2]Official Price List'!G1412="", "", '[2]Official Price List'!G1412)</f>
        <v>TUB PROTECTOR, 60 X 32</v>
      </c>
      <c r="E1416" s="6">
        <f>IFERROR(VLOOKUP($B1416, '[2]Official Price List'!$B$1:$F$1800, IF(LEFT($A$1, 4)="West", 3, IF(LEFT($A$1,4)="East", 4, 5)), FALSE), "")</f>
        <v>20.8</v>
      </c>
      <c r="F1416" s="7" t="str">
        <f>IFERROR(VLOOKUP($B1416, '[2]Official Price List'!$B$1:$N$1800, 9, FALSE), "")</f>
        <v>EA</v>
      </c>
      <c r="G1416" s="7">
        <f>IFERROR(IF(VLOOKUP($B1416, '[2]Official Price List'!$B$1:$N$1800, 10, FALSE)=0, "", VLOOKUP($B1416, '[2]Official Price List'!$B$1:$N$1800, 10, FALSE)), "")</f>
        <v>1</v>
      </c>
      <c r="H1416" s="8" t="str">
        <f>IFERROR(VLOOKUP($B1416, '[2]Official Price List'!$B$1:$N$1800, 11, FALSE), "")</f>
        <v>671436008092</v>
      </c>
      <c r="I1416" s="8">
        <f>IFERROR(VLOOKUP($B1416, '[2]Official Price List'!$B$1:$N$1800, 12, FALSE), "")</f>
        <v>0</v>
      </c>
    </row>
    <row r="1417" spans="1:9" x14ac:dyDescent="0.25">
      <c r="A1417" s="5"/>
      <c r="B1417" s="1" t="str">
        <f>IF('[2]Official Price List'!B1413="", "", '[2]Official Price List'!B1413)</f>
        <v>TPK-516</v>
      </c>
      <c r="C1417" s="1" t="str">
        <f>IF('[2]Official Price List'!C1413="", "", '[2]Official Price List'!C1413)</f>
        <v>SPECIALTY PRODUCTS</v>
      </c>
      <c r="D1417" s="1" t="str">
        <f>IF('[2]Official Price List'!G1413="", "", '[2]Official Price List'!G1413)</f>
        <v>TUB PROTECTOR, 60 X 32, RIGHT HANDED, BENJAMIN</v>
      </c>
      <c r="E1417" s="6">
        <f>IFERROR(VLOOKUP($B1417, '[2]Official Price List'!$B$1:$F$1800, IF(LEFT($A$1, 4)="West", 3, IF(LEFT($A$1,4)="East", 4, 5)), FALSE), "")</f>
        <v>20.8</v>
      </c>
      <c r="F1417" s="7" t="str">
        <f>IFERROR(VLOOKUP($B1417, '[2]Official Price List'!$B$1:$N$1800, 9, FALSE), "")</f>
        <v>EA</v>
      </c>
      <c r="G1417" s="7">
        <f>IFERROR(IF(VLOOKUP($B1417, '[2]Official Price List'!$B$1:$N$1800, 10, FALSE)=0, "", VLOOKUP($B1417, '[2]Official Price List'!$B$1:$N$1800, 10, FALSE)), "")</f>
        <v>1</v>
      </c>
      <c r="H1417" s="8" t="str">
        <f>IFERROR(VLOOKUP($B1417, '[2]Official Price List'!$B$1:$N$1800, 11, FALSE), "")</f>
        <v>671436008597</v>
      </c>
      <c r="I1417" s="8">
        <f>IFERROR(VLOOKUP($B1417, '[2]Official Price List'!$B$1:$N$1800, 12, FALSE), "")</f>
        <v>0</v>
      </c>
    </row>
    <row r="1418" spans="1:9" x14ac:dyDescent="0.25">
      <c r="A1418" s="5"/>
      <c r="B1418" s="1" t="str">
        <f>IF('[2]Official Price List'!B1414="", "", '[2]Official Price List'!B1414)</f>
        <v>TPK-713</v>
      </c>
      <c r="C1418" s="1" t="str">
        <f>IF('[2]Official Price List'!C1414="", "", '[2]Official Price List'!C1414)</f>
        <v>SPECIALTY PRODUCTS</v>
      </c>
      <c r="D1418" s="1" t="str">
        <f>IF('[2]Official Price List'!G1414="", "", '[2]Official Price List'!G1414)</f>
        <v xml:space="preserve">TUB PROTECTOR, KOHLER VILLAGER 34", LH </v>
      </c>
      <c r="E1418" s="6">
        <f>IFERROR(VLOOKUP($B1418, '[2]Official Price List'!$B$1:$F$1800, IF(LEFT($A$1, 4)="West", 3, IF(LEFT($A$1,4)="East", 4, 5)), FALSE), "")</f>
        <v>20.8</v>
      </c>
      <c r="F1418" s="7" t="str">
        <f>IFERROR(VLOOKUP($B1418, '[2]Official Price List'!$B$1:$N$1800, 9, FALSE), "")</f>
        <v>EA</v>
      </c>
      <c r="G1418" s="7">
        <f>IFERROR(IF(VLOOKUP($B1418, '[2]Official Price List'!$B$1:$N$1800, 10, FALSE)=0, "", VLOOKUP($B1418, '[2]Official Price List'!$B$1:$N$1800, 10, FALSE)), "")</f>
        <v>35</v>
      </c>
      <c r="H1418" s="8" t="str">
        <f>IFERROR(VLOOKUP($B1418, '[2]Official Price List'!$B$1:$N$1800, 11, FALSE), "")</f>
        <v>671436254314</v>
      </c>
      <c r="I1418" s="8">
        <f>IFERROR(VLOOKUP($B1418, '[2]Official Price List'!$B$1:$N$1800, 12, FALSE), "")</f>
        <v>0</v>
      </c>
    </row>
    <row r="1419" spans="1:9" x14ac:dyDescent="0.25">
      <c r="A1419" s="5"/>
      <c r="B1419" s="1" t="str">
        <f>IF('[2]Official Price List'!B1415="", "", '[2]Official Price List'!B1415)</f>
        <v>TPK-714</v>
      </c>
      <c r="C1419" s="1" t="str">
        <f>IF('[2]Official Price List'!C1415="", "", '[2]Official Price List'!C1415)</f>
        <v>SPECIALTY PRODUCTS</v>
      </c>
      <c r="D1419" s="1" t="str">
        <f>IF('[2]Official Price List'!G1415="", "", '[2]Official Price List'!G1415)</f>
        <v xml:space="preserve">TUB PROTECTOR, KOHLER VILLAGER 34", RH </v>
      </c>
      <c r="E1419" s="6">
        <f>IFERROR(VLOOKUP($B1419, '[2]Official Price List'!$B$1:$F$1800, IF(LEFT($A$1, 4)="West", 3, IF(LEFT($A$1,4)="East", 4, 5)), FALSE), "")</f>
        <v>20.8</v>
      </c>
      <c r="F1419" s="7" t="str">
        <f>IFERROR(VLOOKUP($B1419, '[2]Official Price List'!$B$1:$N$1800, 9, FALSE), "")</f>
        <v>EA</v>
      </c>
      <c r="G1419" s="7">
        <f>IFERROR(IF(VLOOKUP($B1419, '[2]Official Price List'!$B$1:$N$1800, 10, FALSE)=0, "", VLOOKUP($B1419, '[2]Official Price List'!$B$1:$N$1800, 10, FALSE)), "")</f>
        <v>35</v>
      </c>
      <c r="H1419" s="8" t="str">
        <f>IFERROR(VLOOKUP($B1419, '[2]Official Price List'!$B$1:$N$1800, 11, FALSE), "")</f>
        <v>671436254321</v>
      </c>
      <c r="I1419" s="8">
        <f>IFERROR(VLOOKUP($B1419, '[2]Official Price List'!$B$1:$N$1800, 12, FALSE), "")</f>
        <v>0</v>
      </c>
    </row>
    <row r="1420" spans="1:9" x14ac:dyDescent="0.25">
      <c r="A1420" s="5"/>
      <c r="B1420" s="1" t="str">
        <f>IF('[2]Official Price List'!B1416="", "", '[2]Official Price List'!B1416)</f>
        <v>TPK-715</v>
      </c>
      <c r="C1420" s="1" t="str">
        <f>IF('[2]Official Price List'!C1416="", "", '[2]Official Price List'!C1416)</f>
        <v>SPECIALTY PRODUCTS</v>
      </c>
      <c r="D1420" s="1" t="str">
        <f>IF('[2]Official Price List'!G1416="", "", '[2]Official Price List'!G1416)</f>
        <v xml:space="preserve">TUB PROTECTOR, KOHLER VILLAGER LH </v>
      </c>
      <c r="E1420" s="6">
        <f>IFERROR(VLOOKUP($B1420, '[2]Official Price List'!$B$1:$F$1800, IF(LEFT($A$1, 4)="West", 3, IF(LEFT($A$1,4)="East", 4, 5)), FALSE), "")</f>
        <v>20.8</v>
      </c>
      <c r="F1420" s="7" t="str">
        <f>IFERROR(VLOOKUP($B1420, '[2]Official Price List'!$B$1:$N$1800, 9, FALSE), "")</f>
        <v>EA</v>
      </c>
      <c r="G1420" s="7">
        <f>IFERROR(IF(VLOOKUP($B1420, '[2]Official Price List'!$B$1:$N$1800, 10, FALSE)=0, "", VLOOKUP($B1420, '[2]Official Price List'!$B$1:$N$1800, 10, FALSE)), "")</f>
        <v>35</v>
      </c>
      <c r="H1420" s="8" t="str">
        <f>IFERROR(VLOOKUP($B1420, '[2]Official Price List'!$B$1:$N$1800, 11, FALSE), "")</f>
        <v>671436254338</v>
      </c>
      <c r="I1420" s="8">
        <f>IFERROR(VLOOKUP($B1420, '[2]Official Price List'!$B$1:$N$1800, 12, FALSE), "")</f>
        <v>0</v>
      </c>
    </row>
    <row r="1421" spans="1:9" x14ac:dyDescent="0.25">
      <c r="A1421" s="5"/>
      <c r="B1421" s="1" t="str">
        <f>IF('[2]Official Price List'!B1417="", "", '[2]Official Price List'!B1417)</f>
        <v>TPK-716</v>
      </c>
      <c r="C1421" s="1" t="str">
        <f>IF('[2]Official Price List'!C1417="", "", '[2]Official Price List'!C1417)</f>
        <v>SPECIALTY PRODUCTS</v>
      </c>
      <c r="D1421" s="1" t="str">
        <f>IF('[2]Official Price List'!G1417="", "", '[2]Official Price List'!G1417)</f>
        <v xml:space="preserve">TUB PROTECTOR, KOHLER VILLAGER RH </v>
      </c>
      <c r="E1421" s="6">
        <f>IFERROR(VLOOKUP($B1421, '[2]Official Price List'!$B$1:$F$1800, IF(LEFT($A$1, 4)="West", 3, IF(LEFT($A$1,4)="East", 4, 5)), FALSE), "")</f>
        <v>20.8</v>
      </c>
      <c r="F1421" s="7" t="str">
        <f>IFERROR(VLOOKUP($B1421, '[2]Official Price List'!$B$1:$N$1800, 9, FALSE), "")</f>
        <v>EA</v>
      </c>
      <c r="G1421" s="7">
        <f>IFERROR(IF(VLOOKUP($B1421, '[2]Official Price List'!$B$1:$N$1800, 10, FALSE)=0, "", VLOOKUP($B1421, '[2]Official Price List'!$B$1:$N$1800, 10, FALSE)), "")</f>
        <v>35</v>
      </c>
      <c r="H1421" s="8" t="str">
        <f>IFERROR(VLOOKUP($B1421, '[2]Official Price List'!$B$1:$N$1800, 11, FALSE), "")</f>
        <v>671436254345</v>
      </c>
      <c r="I1421" s="8">
        <f>IFERROR(VLOOKUP($B1421, '[2]Official Price List'!$B$1:$N$1800, 12, FALSE), "")</f>
        <v>0</v>
      </c>
    </row>
    <row r="1422" spans="1:9" x14ac:dyDescent="0.25">
      <c r="A1422" s="5"/>
      <c r="B1422" s="1" t="str">
        <f>IF('[2]Official Price List'!B1418="", "", '[2]Official Price List'!B1418)</f>
        <v>TPK-840</v>
      </c>
      <c r="C1422" s="1" t="str">
        <f>IF('[2]Official Price List'!C1418="", "", '[2]Official Price List'!C1418)</f>
        <v>SPECIALTY PRODUCTS</v>
      </c>
      <c r="D1422" s="1" t="str">
        <f>IF('[2]Official Price List'!G1418="", "", '[2]Official Price List'!G1418)</f>
        <v xml:space="preserve">TUB PROTECTOR, KOHLER MAESTRO </v>
      </c>
      <c r="E1422" s="6">
        <f>IFERROR(VLOOKUP($B1422, '[2]Official Price List'!$B$1:$F$1800, IF(LEFT($A$1, 4)="West", 3, IF(LEFT($A$1,4)="East", 4, 5)), FALSE), "")</f>
        <v>40.300000000000004</v>
      </c>
      <c r="F1422" s="7" t="str">
        <f>IFERROR(VLOOKUP($B1422, '[2]Official Price List'!$B$1:$N$1800, 9, FALSE), "")</f>
        <v>EA</v>
      </c>
      <c r="G1422" s="7">
        <f>IFERROR(IF(VLOOKUP($B1422, '[2]Official Price List'!$B$1:$N$1800, 10, FALSE)=0, "", VLOOKUP($B1422, '[2]Official Price List'!$B$1:$N$1800, 10, FALSE)), "")</f>
        <v>25</v>
      </c>
      <c r="H1422" s="8" t="str">
        <f>IFERROR(VLOOKUP($B1422, '[2]Official Price List'!$B$1:$N$1800, 11, FALSE), "")</f>
        <v>671436254369</v>
      </c>
      <c r="I1422" s="8">
        <f>IFERROR(VLOOKUP($B1422, '[2]Official Price List'!$B$1:$N$1800, 12, FALSE), "")</f>
        <v>0</v>
      </c>
    </row>
    <row r="1423" spans="1:9" x14ac:dyDescent="0.25">
      <c r="A1423" s="5"/>
      <c r="B1423" s="1" t="str">
        <f>IF('[2]Official Price List'!B1419="", "", '[2]Official Price List'!B1419)</f>
        <v>TPK-850</v>
      </c>
      <c r="C1423" s="1" t="str">
        <f>IF('[2]Official Price List'!C1419="", "", '[2]Official Price List'!C1419)</f>
        <v>SPECIALTY PRODUCTS</v>
      </c>
      <c r="D1423" s="1" t="str">
        <f>IF('[2]Official Price List'!G1419="", "", '[2]Official Price List'!G1419)</f>
        <v xml:space="preserve">TUB PROTECTOR, KOHLER TEA FOR TWO, 5' </v>
      </c>
      <c r="E1423" s="6">
        <f>IFERROR(VLOOKUP($B1423, '[2]Official Price List'!$B$1:$F$1800, IF(LEFT($A$1, 4)="West", 3, IF(LEFT($A$1,4)="East", 4, 5)), FALSE), "")</f>
        <v>39</v>
      </c>
      <c r="F1423" s="7" t="str">
        <f>IFERROR(VLOOKUP($B1423, '[2]Official Price List'!$B$1:$N$1800, 9, FALSE), "")</f>
        <v>EA</v>
      </c>
      <c r="G1423" s="7">
        <f>IFERROR(IF(VLOOKUP($B1423, '[2]Official Price List'!$B$1:$N$1800, 10, FALSE)=0, "", VLOOKUP($B1423, '[2]Official Price List'!$B$1:$N$1800, 10, FALSE)), "")</f>
        <v>1</v>
      </c>
      <c r="H1423" s="8" t="str">
        <f>IFERROR(VLOOKUP($B1423, '[2]Official Price List'!$B$1:$N$1800, 11, FALSE), "")</f>
        <v>671436254376</v>
      </c>
      <c r="I1423" s="8">
        <f>IFERROR(VLOOKUP($B1423, '[2]Official Price List'!$B$1:$N$1800, 12, FALSE), "")</f>
        <v>0</v>
      </c>
    </row>
    <row r="1424" spans="1:9" x14ac:dyDescent="0.25">
      <c r="A1424" s="5"/>
      <c r="B1424" s="1" t="str">
        <f>IF('[2]Official Price List'!B1420="", "", '[2]Official Price List'!B1420)</f>
        <v>TPK-855</v>
      </c>
      <c r="C1424" s="1" t="str">
        <f>IF('[2]Official Price List'!C1420="", "", '[2]Official Price List'!C1420)</f>
        <v>SPECIALTY PRODUCTS</v>
      </c>
      <c r="D1424" s="1" t="str">
        <f>IF('[2]Official Price List'!G1420="", "", '[2]Official Price List'!G1420)</f>
        <v xml:space="preserve">TUB PROTECTOR, KOHLER TEA FOR 2, 5-1/2 FEET </v>
      </c>
      <c r="E1424" s="6">
        <f>IFERROR(VLOOKUP($B1424, '[2]Official Price List'!$B$1:$F$1800, IF(LEFT($A$1, 4)="West", 3, IF(LEFT($A$1,4)="East", 4, 5)), FALSE), "")</f>
        <v>46.800000000000004</v>
      </c>
      <c r="F1424" s="7" t="str">
        <f>IFERROR(VLOOKUP($B1424, '[2]Official Price List'!$B$1:$N$1800, 9, FALSE), "")</f>
        <v>EA</v>
      </c>
      <c r="G1424" s="7">
        <f>IFERROR(IF(VLOOKUP($B1424, '[2]Official Price List'!$B$1:$N$1800, 10, FALSE)=0, "", VLOOKUP($B1424, '[2]Official Price List'!$B$1:$N$1800, 10, FALSE)), "")</f>
        <v>25</v>
      </c>
      <c r="H1424" s="8" t="str">
        <f>IFERROR(VLOOKUP($B1424, '[2]Official Price List'!$B$1:$N$1800, 11, FALSE), "")</f>
        <v>671436251528</v>
      </c>
      <c r="I1424" s="8">
        <f>IFERROR(VLOOKUP($B1424, '[2]Official Price List'!$B$1:$N$1800, 12, FALSE), "")</f>
        <v>0</v>
      </c>
    </row>
    <row r="1425" spans="1:9" x14ac:dyDescent="0.25">
      <c r="A1425" s="5"/>
      <c r="B1425" s="1" t="str">
        <f>IF('[2]Official Price List'!B1421="", "", '[2]Official Price List'!B1421)</f>
        <v>TPK-863</v>
      </c>
      <c r="C1425" s="1" t="str">
        <f>IF('[2]Official Price List'!C1421="", "", '[2]Official Price List'!C1421)</f>
        <v>SPECIALTY PRODUCTS</v>
      </c>
      <c r="D1425" s="1" t="str">
        <f>IF('[2]Official Price List'!G1421="", "", '[2]Official Price List'!G1421)</f>
        <v xml:space="preserve">TUB PROTECTOR, KOHLER TEA FOR TWO, 6' </v>
      </c>
      <c r="E1425" s="6">
        <f>IFERROR(VLOOKUP($B1425, '[2]Official Price List'!$B$1:$F$1800, IF(LEFT($A$1, 4)="West", 3, IF(LEFT($A$1,4)="East", 4, 5)), FALSE), "")</f>
        <v>49.4</v>
      </c>
      <c r="F1425" s="7" t="str">
        <f>IFERROR(VLOOKUP($B1425, '[2]Official Price List'!$B$1:$N$1800, 9, FALSE), "")</f>
        <v>EA</v>
      </c>
      <c r="G1425" s="7">
        <f>IFERROR(IF(VLOOKUP($B1425, '[2]Official Price List'!$B$1:$N$1800, 10, FALSE)=0, "", VLOOKUP($B1425, '[2]Official Price List'!$B$1:$N$1800, 10, FALSE)), "")</f>
        <v>25</v>
      </c>
      <c r="H1425" s="8" t="str">
        <f>IFERROR(VLOOKUP($B1425, '[2]Official Price List'!$B$1:$N$1800, 11, FALSE), "")</f>
        <v>671436254383</v>
      </c>
      <c r="I1425" s="8">
        <f>IFERROR(VLOOKUP($B1425, '[2]Official Price List'!$B$1:$N$1800, 12, FALSE), "")</f>
        <v>0</v>
      </c>
    </row>
    <row r="1426" spans="1:9" x14ac:dyDescent="0.25">
      <c r="A1426" s="5"/>
      <c r="B1426" s="1" t="str">
        <f>IF('[2]Official Price List'!B1422="", "", '[2]Official Price List'!B1422)</f>
        <v>TPK-875</v>
      </c>
      <c r="C1426" s="1" t="str">
        <f>IF('[2]Official Price List'!C1422="", "", '[2]Official Price List'!C1422)</f>
        <v>SPECIALTY PRODUCTS</v>
      </c>
      <c r="D1426" s="1" t="str">
        <f>IF('[2]Official Price List'!G1422="", "", '[2]Official Price List'!G1422)</f>
        <v>LEFT HAND KOHLER 875 TUB</v>
      </c>
      <c r="E1426" s="6">
        <f>IFERROR(VLOOKUP($B1426, '[2]Official Price List'!$B$1:$F$1800, IF(LEFT($A$1, 4)="West", 3, IF(LEFT($A$1,4)="East", 4, 5)), FALSE), "")</f>
        <v>20.8</v>
      </c>
      <c r="F1426" s="7" t="str">
        <f>IFERROR(VLOOKUP($B1426, '[2]Official Price List'!$B$1:$N$1800, 9, FALSE), "")</f>
        <v>EA</v>
      </c>
      <c r="G1426" s="7">
        <f>IFERROR(IF(VLOOKUP($B1426, '[2]Official Price List'!$B$1:$N$1800, 10, FALSE)=0, "", VLOOKUP($B1426, '[2]Official Price List'!$B$1:$N$1800, 10, FALSE)), "")</f>
        <v>25</v>
      </c>
      <c r="H1426" s="8" t="str">
        <f>IFERROR(VLOOKUP($B1426, '[2]Official Price List'!$B$1:$N$1800, 11, FALSE), "")</f>
        <v>671436012037</v>
      </c>
      <c r="I1426" s="8">
        <f>IFERROR(VLOOKUP($B1426, '[2]Official Price List'!$B$1:$N$1800, 12, FALSE), "")</f>
        <v>0</v>
      </c>
    </row>
    <row r="1427" spans="1:9" x14ac:dyDescent="0.25">
      <c r="A1427" s="5"/>
      <c r="B1427" s="1" t="str">
        <f>IF('[2]Official Price List'!B1423="", "", '[2]Official Price List'!B1423)</f>
        <v>TPK-876</v>
      </c>
      <c r="C1427" s="1" t="str">
        <f>IF('[2]Official Price List'!C1423="", "", '[2]Official Price List'!C1423)</f>
        <v>SPECIALTY PRODUCTS</v>
      </c>
      <c r="D1427" s="1" t="str">
        <f>IF('[2]Official Price List'!G1423="", "", '[2]Official Price List'!G1423)</f>
        <v>RIGHT HAND KOHLER 876 TUB</v>
      </c>
      <c r="E1427" s="6">
        <f>IFERROR(VLOOKUP($B1427, '[2]Official Price List'!$B$1:$F$1800, IF(LEFT($A$1, 4)="West", 3, IF(LEFT($A$1,4)="East", 4, 5)), FALSE), "")</f>
        <v>19.5</v>
      </c>
      <c r="F1427" s="7" t="str">
        <f>IFERROR(VLOOKUP($B1427, '[2]Official Price List'!$B$1:$N$1800, 9, FALSE), "")</f>
        <v>EA</v>
      </c>
      <c r="G1427" s="7">
        <f>IFERROR(IF(VLOOKUP($B1427, '[2]Official Price List'!$B$1:$N$1800, 10, FALSE)=0, "", VLOOKUP($B1427, '[2]Official Price List'!$B$1:$N$1800, 10, FALSE)), "")</f>
        <v>25</v>
      </c>
      <c r="H1427" s="8" t="str">
        <f>IFERROR(VLOOKUP($B1427, '[2]Official Price List'!$B$1:$N$1800, 11, FALSE), "")</f>
        <v>671436012051</v>
      </c>
      <c r="I1427" s="8">
        <f>IFERROR(VLOOKUP($B1427, '[2]Official Price List'!$B$1:$N$1800, 12, FALSE), "")</f>
        <v>0</v>
      </c>
    </row>
    <row r="1428" spans="1:9" x14ac:dyDescent="0.25">
      <c r="A1428" s="5"/>
      <c r="B1428" s="1" t="str">
        <f>IF('[2]Official Price List'!B1424="", "", '[2]Official Price List'!B1424)</f>
        <v>TPS-7242GT</v>
      </c>
      <c r="C1428" s="1" t="str">
        <f>IF('[2]Official Price List'!C1424="", "", '[2]Official Price List'!C1424)</f>
        <v>SPECIALTY PRODUCTS</v>
      </c>
      <c r="D1428" s="1" t="str">
        <f>IF('[2]Official Price List'!G1424="", "", '[2]Official Price List'!G1424)</f>
        <v xml:space="preserve"> 72X42X18 TUB PROTECTOR</v>
      </c>
      <c r="E1428" s="6">
        <f>IFERROR(VLOOKUP($B1428, '[2]Official Price List'!$B$1:$F$1800, IF(LEFT($A$1, 4)="West", 3, IF(LEFT($A$1,4)="East", 4, 5)), FALSE), "")</f>
        <v>42.9</v>
      </c>
      <c r="F1428" s="7" t="str">
        <f>IFERROR(VLOOKUP($B1428, '[2]Official Price List'!$B$1:$N$1800, 9, FALSE), "")</f>
        <v>EA</v>
      </c>
      <c r="G1428" s="7">
        <f>IFERROR(IF(VLOOKUP($B1428, '[2]Official Price List'!$B$1:$N$1800, 10, FALSE)=0, "", VLOOKUP($B1428, '[2]Official Price List'!$B$1:$N$1800, 10, FALSE)), "")</f>
        <v>25</v>
      </c>
      <c r="H1428" s="8" t="str">
        <f>IFERROR(VLOOKUP($B1428, '[2]Official Price List'!$B$1:$N$1800, 11, FALSE), "")</f>
        <v>671436254765</v>
      </c>
      <c r="I1428" s="8">
        <f>IFERROR(VLOOKUP($B1428, '[2]Official Price List'!$B$1:$N$1800, 12, FALSE), "")</f>
        <v>0</v>
      </c>
    </row>
    <row r="1429" spans="1:9" x14ac:dyDescent="0.25">
      <c r="A1429" s="5"/>
      <c r="B1429" s="1" t="str">
        <f>IF('[2]Official Price List'!B1425="", "", '[2]Official Price List'!B1425)</f>
        <v>TP-ZUMA7236</v>
      </c>
      <c r="C1429" s="1" t="str">
        <f>IF('[2]Official Price List'!C1425="", "", '[2]Official Price List'!C1425)</f>
        <v>SPECIALTY PRODUCTS</v>
      </c>
      <c r="D1429" s="1" t="str">
        <f>IF('[2]Official Price List'!G1425="", "", '[2]Official Price List'!G1425)</f>
        <v>TUB PROTECTOR ZUMA 72X36X18</v>
      </c>
      <c r="E1429" s="6">
        <f>IFERROR(VLOOKUP($B1429, '[2]Official Price List'!$B$1:$F$1800, IF(LEFT($A$1, 4)="West", 3, IF(LEFT($A$1,4)="East", 4, 5)), FALSE), "")</f>
        <v>49.4</v>
      </c>
      <c r="F1429" s="7" t="str">
        <f>IFERROR(VLOOKUP($B1429, '[2]Official Price List'!$B$1:$N$1800, 9, FALSE), "")</f>
        <v>EA</v>
      </c>
      <c r="G1429" s="7">
        <f>IFERROR(IF(VLOOKUP($B1429, '[2]Official Price List'!$B$1:$N$1800, 10, FALSE)=0, "", VLOOKUP($B1429, '[2]Official Price List'!$B$1:$N$1800, 10, FALSE)), "")</f>
        <v>25</v>
      </c>
      <c r="H1429" s="8" t="str">
        <f>IFERROR(VLOOKUP($B1429, '[2]Official Price List'!$B$1:$N$1800, 11, FALSE), "")</f>
        <v>671436254796</v>
      </c>
      <c r="I1429" s="8">
        <f>IFERROR(VLOOKUP($B1429, '[2]Official Price List'!$B$1:$N$1800, 12, FALSE), "")</f>
        <v>0</v>
      </c>
    </row>
    <row r="1430" spans="1:9" x14ac:dyDescent="0.25">
      <c r="A1430" s="5"/>
      <c r="B1430" s="1" t="str">
        <f>IF('[2]Official Price List'!B1426="", "", '[2]Official Price List'!B1426)</f>
        <v>WHP19-1D</v>
      </c>
      <c r="C1430" s="1" t="str">
        <f>IF('[2]Official Price List'!C1426="", "", '[2]Official Price List'!C1426)</f>
        <v>SPECIALTY PRODUCTS</v>
      </c>
      <c r="D1430" s="1" t="str">
        <f>IF('[2]Official Price List'!G1426="", "", '[2]Official Price List'!G1426)</f>
        <v>WATER HEATER PAN, PLASTIC SAF-T-PAN 19", 1" DRILLED</v>
      </c>
      <c r="E1430" s="6">
        <f>IFERROR(VLOOKUP($B1430, '[2]Official Price List'!$B$1:$F$1800, IF(LEFT($A$1, 4)="West", 3, IF(LEFT($A$1,4)="East", 4, 5)), FALSE), "")</f>
        <v>10.942461396148108</v>
      </c>
      <c r="F1430" s="7" t="str">
        <f>IFERROR(VLOOKUP($B1430, '[2]Official Price List'!$B$1:$N$1800, 9, FALSE), "")</f>
        <v>EA</v>
      </c>
      <c r="G1430" s="7" t="str">
        <f>IFERROR(IF(VLOOKUP($B1430, '[2]Official Price List'!$B$1:$N$1800, 10, FALSE)=0, "", VLOOKUP($B1430, '[2]Official Price List'!$B$1:$N$1800, 10, FALSE)), "")</f>
        <v/>
      </c>
      <c r="H1430" s="8" t="str">
        <f>IFERROR(VLOOKUP($B1430, '[2]Official Price List'!$B$1:$N$1800, 11, FALSE), "")</f>
        <v>671761641049</v>
      </c>
      <c r="I1430" s="8">
        <f>IFERROR(VLOOKUP($B1430, '[2]Official Price List'!$B$1:$N$1800, 12, FALSE), "")</f>
        <v>0</v>
      </c>
    </row>
    <row r="1431" spans="1:9" x14ac:dyDescent="0.25">
      <c r="A1431" s="5"/>
      <c r="B1431" s="1" t="str">
        <f>IF('[2]Official Price List'!B1427="", "", '[2]Official Price List'!B1427)</f>
        <v>WHP19-1U</v>
      </c>
      <c r="C1431" s="1" t="str">
        <f>IF('[2]Official Price List'!C1427="", "", '[2]Official Price List'!C1427)</f>
        <v>SPECIALTY PRODUCTS</v>
      </c>
      <c r="D1431" s="1" t="str">
        <f>IF('[2]Official Price List'!G1427="", "", '[2]Official Price List'!G1427)</f>
        <v>WATER HEATER PAN, PLASTIC SAF-T-PAN 19", 1" UNDRILLED</v>
      </c>
      <c r="E1431" s="6">
        <f>IFERROR(VLOOKUP($B1431, '[2]Official Price List'!$B$1:$F$1800, IF(LEFT($A$1, 4)="West", 3, IF(LEFT($A$1,4)="East", 4, 5)), FALSE), "")</f>
        <v>10.150879082384201</v>
      </c>
      <c r="F1431" s="7" t="str">
        <f>IFERROR(VLOOKUP($B1431, '[2]Official Price List'!$B$1:$N$1800, 9, FALSE), "")</f>
        <v>EA</v>
      </c>
      <c r="G1431" s="7" t="str">
        <f>IFERROR(IF(VLOOKUP($B1431, '[2]Official Price List'!$B$1:$N$1800, 10, FALSE)=0, "", VLOOKUP($B1431, '[2]Official Price List'!$B$1:$N$1800, 10, FALSE)), "")</f>
        <v/>
      </c>
      <c r="H1431" s="8" t="str">
        <f>IFERROR(VLOOKUP($B1431, '[2]Official Price List'!$B$1:$N$1800, 11, FALSE), "")</f>
        <v>671761641025</v>
      </c>
      <c r="I1431" s="8">
        <f>IFERROR(VLOOKUP($B1431, '[2]Official Price List'!$B$1:$N$1800, 12, FALSE), "")</f>
        <v>0</v>
      </c>
    </row>
    <row r="1432" spans="1:9" x14ac:dyDescent="0.25">
      <c r="A1432" s="5"/>
      <c r="B1432" s="1" t="str">
        <f>IF('[2]Official Price List'!B1428="", "", '[2]Official Price List'!B1428)</f>
        <v>WHP20-1D</v>
      </c>
      <c r="C1432" s="1" t="str">
        <f>IF('[2]Official Price List'!C1428="", "", '[2]Official Price List'!C1428)</f>
        <v>SPECIALTY PRODUCTS</v>
      </c>
      <c r="D1432" s="1" t="str">
        <f>IF('[2]Official Price List'!G1428="", "", '[2]Official Price List'!G1428)</f>
        <v>WATER HEATER PAN, PLASTIC SAF-T-PAN 20", 1" DRILLED</v>
      </c>
      <c r="E1432" s="6">
        <f>IFERROR(VLOOKUP($B1432, '[2]Official Price List'!$B$1:$F$1800, IF(LEFT($A$1, 4)="West", 3, IF(LEFT($A$1,4)="East", 4, 5)), FALSE), "")</f>
        <v>10.360415577204058</v>
      </c>
      <c r="F1432" s="7" t="str">
        <f>IFERROR(VLOOKUP($B1432, '[2]Official Price List'!$B$1:$N$1800, 9, FALSE), "")</f>
        <v>EA</v>
      </c>
      <c r="G1432" s="7" t="str">
        <f>IFERROR(IF(VLOOKUP($B1432, '[2]Official Price List'!$B$1:$N$1800, 10, FALSE)=0, "", VLOOKUP($B1432, '[2]Official Price List'!$B$1:$N$1800, 10, FALSE)), "")</f>
        <v/>
      </c>
      <c r="H1432" s="8" t="str">
        <f>IFERROR(VLOOKUP($B1432, '[2]Official Price List'!$B$1:$N$1800, 11, FALSE), "")</f>
        <v>671761641056</v>
      </c>
      <c r="I1432" s="8">
        <f>IFERROR(VLOOKUP($B1432, '[2]Official Price List'!$B$1:$N$1800, 12, FALSE), "")</f>
        <v>0</v>
      </c>
    </row>
    <row r="1433" spans="1:9" x14ac:dyDescent="0.25">
      <c r="A1433" s="5"/>
      <c r="B1433" s="1" t="str">
        <f>IF('[2]Official Price List'!B1429="", "", '[2]Official Price List'!B1429)</f>
        <v>WHP20-1U</v>
      </c>
      <c r="C1433" s="1" t="str">
        <f>IF('[2]Official Price List'!C1429="", "", '[2]Official Price List'!C1429)</f>
        <v>SPECIALTY PRODUCTS</v>
      </c>
      <c r="D1433" s="1" t="str">
        <f>IF('[2]Official Price List'!G1429="", "", '[2]Official Price List'!G1429)</f>
        <v>WATER HEATER PAN, PLASTIC SAF-T-PAN 20", 1" UNDRILLED</v>
      </c>
      <c r="E1433" s="6">
        <f>IFERROR(VLOOKUP($B1433, '[2]Official Price List'!$B$1:$F$1800, IF(LEFT($A$1, 4)="West", 3, IF(LEFT($A$1,4)="East", 4, 5)), FALSE), "")</f>
        <v>10.501076650115534</v>
      </c>
      <c r="F1433" s="7" t="str">
        <f>IFERROR(VLOOKUP($B1433, '[2]Official Price List'!$B$1:$N$1800, 9, FALSE), "")</f>
        <v>EA</v>
      </c>
      <c r="G1433" s="7" t="str">
        <f>IFERROR(IF(VLOOKUP($B1433, '[2]Official Price List'!$B$1:$N$1800, 10, FALSE)=0, "", VLOOKUP($B1433, '[2]Official Price List'!$B$1:$N$1800, 10, FALSE)), "")</f>
        <v/>
      </c>
      <c r="H1433" s="8" t="str">
        <f>IFERROR(VLOOKUP($B1433, '[2]Official Price List'!$B$1:$N$1800, 11, FALSE), "")</f>
        <v>671761641016</v>
      </c>
      <c r="I1433" s="8">
        <f>IFERROR(VLOOKUP($B1433, '[2]Official Price List'!$B$1:$N$1800, 12, FALSE), "")</f>
        <v>0</v>
      </c>
    </row>
    <row r="1434" spans="1:9" x14ac:dyDescent="0.25">
      <c r="A1434" s="5"/>
      <c r="B1434" s="1" t="str">
        <f>IF('[2]Official Price List'!B1430="", "", '[2]Official Price List'!B1430)</f>
        <v>WHP22-1D</v>
      </c>
      <c r="C1434" s="1" t="str">
        <f>IF('[2]Official Price List'!C1430="", "", '[2]Official Price List'!C1430)</f>
        <v>SPECIALTY PRODUCTS</v>
      </c>
      <c r="D1434" s="1" t="str">
        <f>IF('[2]Official Price List'!G1430="", "", '[2]Official Price List'!G1430)</f>
        <v>WATER HEATER PAN, PLASTIC SAF-T-PAN 22", 1" DRILLED</v>
      </c>
      <c r="E1434" s="6">
        <f>IFERROR(VLOOKUP($B1434, '[2]Official Price List'!$B$1:$F$1800, IF(LEFT($A$1, 4)="West", 3, IF(LEFT($A$1,4)="East", 4, 5)), FALSE), "")</f>
        <v>10.895897730632582</v>
      </c>
      <c r="F1434" s="7" t="str">
        <f>IFERROR(VLOOKUP($B1434, '[2]Official Price List'!$B$1:$N$1800, 9, FALSE), "")</f>
        <v>EA</v>
      </c>
      <c r="G1434" s="7" t="str">
        <f>IFERROR(IF(VLOOKUP($B1434, '[2]Official Price List'!$B$1:$N$1800, 10, FALSE)=0, "", VLOOKUP($B1434, '[2]Official Price List'!$B$1:$N$1800, 10, FALSE)), "")</f>
        <v/>
      </c>
      <c r="H1434" s="8" t="str">
        <f>IFERROR(VLOOKUP($B1434, '[2]Official Price List'!$B$1:$N$1800, 11, FALSE), "")</f>
        <v>671761641087</v>
      </c>
      <c r="I1434" s="8">
        <f>IFERROR(VLOOKUP($B1434, '[2]Official Price List'!$B$1:$N$1800, 12, FALSE), "")</f>
        <v>0</v>
      </c>
    </row>
    <row r="1435" spans="1:9" x14ac:dyDescent="0.25">
      <c r="A1435" s="5"/>
      <c r="B1435" s="1" t="str">
        <f>IF('[2]Official Price List'!B1431="", "", '[2]Official Price List'!B1431)</f>
        <v>WHP22-1U</v>
      </c>
      <c r="C1435" s="1" t="str">
        <f>IF('[2]Official Price List'!C1431="", "", '[2]Official Price List'!C1431)</f>
        <v>SPECIALTY PRODUCTS</v>
      </c>
      <c r="D1435" s="1" t="str">
        <f>IF('[2]Official Price List'!G1431="", "", '[2]Official Price List'!G1431)</f>
        <v>WATER HEATER PAN, PLASTIC SAF-T-PAN 22", 1" UNDRILLED</v>
      </c>
      <c r="E1435" s="6">
        <f>IFERROR(VLOOKUP($B1435, '[2]Official Price List'!$B$1:$F$1800, IF(LEFT($A$1, 4)="West", 3, IF(LEFT($A$1,4)="East", 4, 5)), FALSE), "")</f>
        <v>10.662631675501929</v>
      </c>
      <c r="F1435" s="7" t="str">
        <f>IFERROR(VLOOKUP($B1435, '[2]Official Price List'!$B$1:$N$1800, 9, FALSE), "")</f>
        <v>EA</v>
      </c>
      <c r="G1435" s="7" t="str">
        <f>IFERROR(IF(VLOOKUP($B1435, '[2]Official Price List'!$B$1:$N$1800, 10, FALSE)=0, "", VLOOKUP($B1435, '[2]Official Price List'!$B$1:$N$1800, 10, FALSE)), "")</f>
        <v/>
      </c>
      <c r="H1435" s="8" t="str">
        <f>IFERROR(VLOOKUP($B1435, '[2]Official Price List'!$B$1:$N$1800, 11, FALSE), "")</f>
        <v>671761641063</v>
      </c>
      <c r="I1435" s="8">
        <f>IFERROR(VLOOKUP($B1435, '[2]Official Price List'!$B$1:$N$1800, 12, FALSE), "")</f>
        <v>0</v>
      </c>
    </row>
    <row r="1436" spans="1:9" x14ac:dyDescent="0.25">
      <c r="A1436" s="5"/>
      <c r="B1436" s="1" t="str">
        <f>IF('[2]Official Price List'!B1432="", "", '[2]Official Price List'!B1432)</f>
        <v>WHP24-1D</v>
      </c>
      <c r="C1436" s="1" t="str">
        <f>IF('[2]Official Price List'!C1432="", "", '[2]Official Price List'!C1432)</f>
        <v>SPECIALTY PRODUCTS</v>
      </c>
      <c r="D1436" s="1" t="str">
        <f>IF('[2]Official Price List'!G1432="", "", '[2]Official Price List'!G1432)</f>
        <v>WATER HEATER PAN, PLASTIC SAF-T-PAN 24", 1" DRILLED</v>
      </c>
      <c r="E1436" s="6">
        <f>IFERROR(VLOOKUP($B1436, '[2]Official Price List'!$B$1:$F$1800, IF(LEFT($A$1, 4)="West", 3, IF(LEFT($A$1,4)="East", 4, 5)), FALSE), "")</f>
        <v>13.759200000000002</v>
      </c>
      <c r="F1436" s="7" t="str">
        <f>IFERROR(VLOOKUP($B1436, '[2]Official Price List'!$B$1:$N$1800, 9, FALSE), "")</f>
        <v>EA</v>
      </c>
      <c r="G1436" s="7" t="str">
        <f>IFERROR(IF(VLOOKUP($B1436, '[2]Official Price List'!$B$1:$N$1800, 10, FALSE)=0, "", VLOOKUP($B1436, '[2]Official Price List'!$B$1:$N$1800, 10, FALSE)), "")</f>
        <v/>
      </c>
      <c r="H1436" s="8" t="str">
        <f>IFERROR(VLOOKUP($B1436, '[2]Official Price List'!$B$1:$N$1800, 11, FALSE), "")</f>
        <v>671761641124</v>
      </c>
      <c r="I1436" s="8">
        <f>IFERROR(VLOOKUP($B1436, '[2]Official Price List'!$B$1:$N$1800, 12, FALSE), "")</f>
        <v>0</v>
      </c>
    </row>
    <row r="1437" spans="1:9" x14ac:dyDescent="0.25">
      <c r="A1437" s="5"/>
      <c r="B1437" s="1" t="str">
        <f>IF('[2]Official Price List'!B1433="", "", '[2]Official Price List'!B1433)</f>
        <v>WHP24-1D-CPVC</v>
      </c>
      <c r="C1437" s="1" t="str">
        <f>IF('[2]Official Price List'!C1433="", "", '[2]Official Price List'!C1433)</f>
        <v>SPECIALTY PRODUCTS</v>
      </c>
      <c r="D1437" s="1" t="str">
        <f>IF('[2]Official Price List'!G1433="", "", '[2]Official Price List'!G1433)</f>
        <v>WATER HEATER PAN WITH CPVC ADAPTER,PLASTIC SAF-TAN 24", 1" DRILLED</v>
      </c>
      <c r="E1437" s="6">
        <f>IFERROR(VLOOKUP($B1437, '[2]Official Price List'!$B$1:$F$1800, IF(LEFT($A$1, 4)="West", 3, IF(LEFT($A$1,4)="East", 4, 5)), FALSE), "")</f>
        <v>11.607109264518289</v>
      </c>
      <c r="F1437" s="7" t="str">
        <f>IFERROR(VLOOKUP($B1437, '[2]Official Price List'!$B$1:$N$1800, 9, FALSE), "")</f>
        <v>EA</v>
      </c>
      <c r="G1437" s="7" t="str">
        <f>IFERROR(IF(VLOOKUP($B1437, '[2]Official Price List'!$B$1:$N$1800, 10, FALSE)=0, "", VLOOKUP($B1437, '[2]Official Price List'!$B$1:$N$1800, 10, FALSE)), "")</f>
        <v/>
      </c>
      <c r="H1437" s="8" t="str">
        <f>IFERROR(VLOOKUP($B1437, '[2]Official Price List'!$B$1:$N$1800, 11, FALSE), "")</f>
        <v>671436018015</v>
      </c>
      <c r="I1437" s="8">
        <f>IFERROR(VLOOKUP($B1437, '[2]Official Price List'!$B$1:$N$1800, 12, FALSE), "")</f>
        <v>0</v>
      </c>
    </row>
    <row r="1438" spans="1:9" x14ac:dyDescent="0.25">
      <c r="A1438" s="5"/>
      <c r="B1438" s="1" t="str">
        <f>IF('[2]Official Price List'!B1434="", "", '[2]Official Price List'!B1434)</f>
        <v>WHP24-1U</v>
      </c>
      <c r="C1438" s="1" t="str">
        <f>IF('[2]Official Price List'!C1434="", "", '[2]Official Price List'!C1434)</f>
        <v>SPECIALTY PRODUCTS</v>
      </c>
      <c r="D1438" s="1" t="str">
        <f>IF('[2]Official Price List'!G1434="", "", '[2]Official Price List'!G1434)</f>
        <v>WATER HEATER PAN, PLASTIC SAF-T-PAN 24", 1" UNDRILLED</v>
      </c>
      <c r="E1438" s="6">
        <f>IFERROR(VLOOKUP($B1438, '[2]Official Price List'!$B$1:$F$1800, IF(LEFT($A$1, 4)="West", 3, IF(LEFT($A$1,4)="East", 4, 5)), FALSE), "")</f>
        <v>14.071199999999999</v>
      </c>
      <c r="F1438" s="7" t="str">
        <f>IFERROR(VLOOKUP($B1438, '[2]Official Price List'!$B$1:$N$1800, 9, FALSE), "")</f>
        <v>EA</v>
      </c>
      <c r="G1438" s="7" t="str">
        <f>IFERROR(IF(VLOOKUP($B1438, '[2]Official Price List'!$B$1:$N$1800, 10, FALSE)=0, "", VLOOKUP($B1438, '[2]Official Price List'!$B$1:$N$1800, 10, FALSE)), "")</f>
        <v/>
      </c>
      <c r="H1438" s="8" t="str">
        <f>IFERROR(VLOOKUP($B1438, '[2]Official Price List'!$B$1:$N$1800, 11, FALSE), "")</f>
        <v>671761641100</v>
      </c>
      <c r="I1438" s="8">
        <f>IFERROR(VLOOKUP($B1438, '[2]Official Price List'!$B$1:$N$1800, 12, FALSE), "")</f>
        <v>0</v>
      </c>
    </row>
    <row r="1439" spans="1:9" x14ac:dyDescent="0.25">
      <c r="A1439" s="5"/>
      <c r="B1439" s="1" t="str">
        <f>IF('[2]Official Price List'!B1435="", "", '[2]Official Price List'!B1435)</f>
        <v>WHP26-1D</v>
      </c>
      <c r="C1439" s="1" t="str">
        <f>IF('[2]Official Price List'!C1435="", "", '[2]Official Price List'!C1435)</f>
        <v>SPECIALTY PRODUCTS</v>
      </c>
      <c r="D1439" s="1" t="str">
        <f>IF('[2]Official Price List'!G1435="", "", '[2]Official Price List'!G1435)</f>
        <v>WATER HEATER PAN, PLASTIC SAF-T-PAN 26", 1" DRILLED</v>
      </c>
      <c r="E1439" s="6">
        <f>IFERROR(VLOOKUP($B1439, '[2]Official Price List'!$B$1:$F$1800, IF(LEFT($A$1, 4)="West", 3, IF(LEFT($A$1,4)="East", 4, 5)), FALSE), "")</f>
        <v>16.832765083861876</v>
      </c>
      <c r="F1439" s="7" t="str">
        <f>IFERROR(VLOOKUP($B1439, '[2]Official Price List'!$B$1:$N$1800, 9, FALSE), "")</f>
        <v>EA</v>
      </c>
      <c r="G1439" s="7" t="str">
        <f>IFERROR(IF(VLOOKUP($B1439, '[2]Official Price List'!$B$1:$N$1800, 10, FALSE)=0, "", VLOOKUP($B1439, '[2]Official Price List'!$B$1:$N$1800, 10, FALSE)), "")</f>
        <v/>
      </c>
      <c r="H1439" s="8" t="str">
        <f>IFERROR(VLOOKUP($B1439, '[2]Official Price List'!$B$1:$N$1800, 11, FALSE), "")</f>
        <v>671761641162</v>
      </c>
      <c r="I1439" s="8">
        <f>IFERROR(VLOOKUP($B1439, '[2]Official Price List'!$B$1:$N$1800, 12, FALSE), "")</f>
        <v>0</v>
      </c>
    </row>
    <row r="1440" spans="1:9" x14ac:dyDescent="0.25">
      <c r="A1440" s="5"/>
      <c r="B1440" s="1" t="str">
        <f>IF('[2]Official Price List'!B1436="", "", '[2]Official Price List'!B1436)</f>
        <v>WHP26-1D-CPVC</v>
      </c>
      <c r="C1440" s="1" t="str">
        <f>IF('[2]Official Price List'!C1436="", "", '[2]Official Price List'!C1436)</f>
        <v>SPECIALTY PRODUCTS</v>
      </c>
      <c r="D1440" s="1" t="str">
        <f>IF('[2]Official Price List'!G1436="", "", '[2]Official Price List'!G1436)</f>
        <v>WATER HEATER PAN WITH CPVC ADAPTER, PLASTIC SAF-T-PAN 26", 1: DRILLED</v>
      </c>
      <c r="E1440" s="6">
        <f>IFERROR(VLOOKUP($B1440, '[2]Official Price List'!$B$1:$F$1800, IF(LEFT($A$1, 4)="West", 3, IF(LEFT($A$1,4)="East", 4, 5)), FALSE), "")</f>
        <v>16.785600000000002</v>
      </c>
      <c r="F1440" s="7" t="str">
        <f>IFERROR(VLOOKUP($B1440, '[2]Official Price List'!$B$1:$N$1800, 9, FALSE), "")</f>
        <v>EA</v>
      </c>
      <c r="G1440" s="7" t="str">
        <f>IFERROR(IF(VLOOKUP($B1440, '[2]Official Price List'!$B$1:$N$1800, 10, FALSE)=0, "", VLOOKUP($B1440, '[2]Official Price List'!$B$1:$N$1800, 10, FALSE)), "")</f>
        <v/>
      </c>
      <c r="H1440" s="8" t="str">
        <f>IFERROR(VLOOKUP($B1440, '[2]Official Price List'!$B$1:$N$1800, 11, FALSE), "")</f>
        <v>671436020575</v>
      </c>
      <c r="I1440" s="8">
        <f>IFERROR(VLOOKUP($B1440, '[2]Official Price List'!$B$1:$N$1800, 12, FALSE), "")</f>
        <v>0</v>
      </c>
    </row>
    <row r="1441" spans="1:9" x14ac:dyDescent="0.25">
      <c r="A1441" s="5"/>
      <c r="B1441" s="1" t="str">
        <f>IF('[2]Official Price List'!B1437="", "", '[2]Official Price List'!B1437)</f>
        <v>WHP26-1U</v>
      </c>
      <c r="C1441" s="1" t="str">
        <f>IF('[2]Official Price List'!C1437="", "", '[2]Official Price List'!C1437)</f>
        <v>SPECIALTY PRODUCTS</v>
      </c>
      <c r="D1441" s="1" t="str">
        <f>IF('[2]Official Price List'!G1437="", "", '[2]Official Price List'!G1437)</f>
        <v>WATER HEATER PAN, PLASTIC SAF-T-PAN 26", 1" UNDRILLED</v>
      </c>
      <c r="E1441" s="6">
        <f>IFERROR(VLOOKUP($B1441, '[2]Official Price List'!$B$1:$F$1800, IF(LEFT($A$1, 4)="West", 3, IF(LEFT($A$1,4)="East", 4, 5)), FALSE), "")</f>
        <v>10.430261075477345</v>
      </c>
      <c r="F1441" s="7" t="str">
        <f>IFERROR(VLOOKUP($B1441, '[2]Official Price List'!$B$1:$N$1800, 9, FALSE), "")</f>
        <v>EA</v>
      </c>
      <c r="G1441" s="7" t="str">
        <f>IFERROR(IF(VLOOKUP($B1441, '[2]Official Price List'!$B$1:$N$1800, 10, FALSE)=0, "", VLOOKUP($B1441, '[2]Official Price List'!$B$1:$N$1800, 10, FALSE)), "")</f>
        <v/>
      </c>
      <c r="H1441" s="8" t="str">
        <f>IFERROR(VLOOKUP($B1441, '[2]Official Price List'!$B$1:$N$1800, 11, FALSE), "")</f>
        <v>671761641148</v>
      </c>
      <c r="I1441" s="8">
        <f>IFERROR(VLOOKUP($B1441, '[2]Official Price List'!$B$1:$N$1800, 12, FALSE), "")</f>
        <v>0</v>
      </c>
    </row>
    <row r="1442" spans="1:9" x14ac:dyDescent="0.25">
      <c r="A1442" s="5"/>
      <c r="B1442" s="1" t="str">
        <f>IF('[2]Official Price List'!B1438="", "", '[2]Official Price List'!B1438)</f>
        <v>WHP28-1D</v>
      </c>
      <c r="C1442" s="1" t="str">
        <f>IF('[2]Official Price List'!C1438="", "", '[2]Official Price List'!C1438)</f>
        <v>SPECIALTY PRODUCTS</v>
      </c>
      <c r="D1442" s="1" t="str">
        <f>IF('[2]Official Price List'!G1438="", "", '[2]Official Price List'!G1438)</f>
        <v>WATER HEATER PAN, PLASTIC SAF-T-PAN 28", 1" DRILLED</v>
      </c>
      <c r="E1442" s="6">
        <f>IFERROR(VLOOKUP($B1442, '[2]Official Price List'!$B$1:$F$1800, IF(LEFT($A$1, 4)="West", 3, IF(LEFT($A$1,4)="East", 4, 5)), FALSE), "")</f>
        <v>22.373841280209213</v>
      </c>
      <c r="F1442" s="7" t="str">
        <f>IFERROR(VLOOKUP($B1442, '[2]Official Price List'!$B$1:$N$1800, 9, FALSE), "")</f>
        <v>EA</v>
      </c>
      <c r="G1442" s="7" t="str">
        <f>IFERROR(IF(VLOOKUP($B1442, '[2]Official Price List'!$B$1:$N$1800, 10, FALSE)=0, "", VLOOKUP($B1442, '[2]Official Price List'!$B$1:$N$1800, 10, FALSE)), "")</f>
        <v/>
      </c>
      <c r="H1442" s="8" t="str">
        <f>IFERROR(VLOOKUP($B1442, '[2]Official Price List'!$B$1:$N$1800, 11, FALSE), "")</f>
        <v>671761641384</v>
      </c>
      <c r="I1442" s="8">
        <f>IFERROR(VLOOKUP($B1442, '[2]Official Price List'!$B$1:$N$1800, 12, FALSE), "")</f>
        <v>0</v>
      </c>
    </row>
    <row r="1443" spans="1:9" x14ac:dyDescent="0.25">
      <c r="A1443" s="5"/>
      <c r="B1443" s="1" t="str">
        <f>IF('[2]Official Price List'!B1439="", "", '[2]Official Price List'!B1439)</f>
        <v>WHP28-1D-CPVC</v>
      </c>
      <c r="C1443" s="1" t="str">
        <f>IF('[2]Official Price List'!C1439="", "", '[2]Official Price List'!C1439)</f>
        <v>SPECIALTY PRODUCTS</v>
      </c>
      <c r="D1443" s="1" t="str">
        <f>IF('[2]Official Price List'!G1439="", "", '[2]Official Price List'!G1439)</f>
        <v>WATER HEATER PAN WITH CPVC ADAPTER, PLASTIC SAF-T-PAN 28", 1: DRILLED</v>
      </c>
      <c r="E1443" s="6">
        <f>IFERROR(VLOOKUP($B1443, '[2]Official Price List'!$B$1:$F$1800, IF(LEFT($A$1, 4)="West", 3, IF(LEFT($A$1,4)="East", 4, 5)), FALSE), "")</f>
        <v>13.603532058015439</v>
      </c>
      <c r="F1443" s="7" t="str">
        <f>IFERROR(VLOOKUP($B1443, '[2]Official Price List'!$B$1:$N$1800, 9, FALSE), "")</f>
        <v>EA</v>
      </c>
      <c r="G1443" s="7" t="str">
        <f>IFERROR(IF(VLOOKUP($B1443, '[2]Official Price List'!$B$1:$N$1800, 10, FALSE)=0, "", VLOOKUP($B1443, '[2]Official Price List'!$B$1:$N$1800, 10, FALSE)), "")</f>
        <v/>
      </c>
      <c r="H1443" s="8" t="str">
        <f>IFERROR(VLOOKUP($B1443, '[2]Official Price List'!$B$1:$N$1800, 11, FALSE), "")</f>
        <v>671436018022</v>
      </c>
      <c r="I1443" s="8">
        <f>IFERROR(VLOOKUP($B1443, '[2]Official Price List'!$B$1:$N$1800, 12, FALSE), "")</f>
        <v>0</v>
      </c>
    </row>
    <row r="1444" spans="1:9" x14ac:dyDescent="0.25">
      <c r="A1444" s="5"/>
      <c r="B1444" s="1" t="str">
        <f>IF('[2]Official Price List'!B1440="", "", '[2]Official Price List'!B1440)</f>
        <v>WHP28-1U</v>
      </c>
      <c r="C1444" s="1" t="str">
        <f>IF('[2]Official Price List'!C1440="", "", '[2]Official Price List'!C1440)</f>
        <v>SPECIALTY PRODUCTS</v>
      </c>
      <c r="D1444" s="1" t="str">
        <f>IF('[2]Official Price List'!G1440="", "", '[2]Official Price List'!G1440)</f>
        <v>WATER HEATER PAN, PLASTIC SAF-T-PAN 28", 1" UNDRILLED</v>
      </c>
      <c r="E1444" s="6">
        <f>IFERROR(VLOOKUP($B1444, '[2]Official Price List'!$B$1:$F$1800, IF(LEFT($A$1, 4)="West", 3, IF(LEFT($A$1,4)="East", 4, 5)), FALSE), "")</f>
        <v>13.247512081684214</v>
      </c>
      <c r="F1444" s="7" t="str">
        <f>IFERROR(VLOOKUP($B1444, '[2]Official Price List'!$B$1:$N$1800, 9, FALSE), "")</f>
        <v>EA</v>
      </c>
      <c r="G1444" s="7">
        <f>IFERROR(IF(VLOOKUP($B1444, '[2]Official Price List'!$B$1:$N$1800, 10, FALSE)=0, "", VLOOKUP($B1444, '[2]Official Price List'!$B$1:$N$1800, 10, FALSE)), "")</f>
        <v>20</v>
      </c>
      <c r="H1444" s="8" t="str">
        <f>IFERROR(VLOOKUP($B1444, '[2]Official Price List'!$B$1:$N$1800, 11, FALSE), "")</f>
        <v>671436251771</v>
      </c>
      <c r="I1444" s="8">
        <f>IFERROR(VLOOKUP($B1444, '[2]Official Price List'!$B$1:$N$1800, 12, FALSE), "")</f>
        <v>0</v>
      </c>
    </row>
    <row r="1445" spans="1:9" x14ac:dyDescent="0.25">
      <c r="A1445" s="5"/>
      <c r="B1445" s="1" t="str">
        <f>IF('[2]Official Price List'!B1441="", "", '[2]Official Price List'!B1441)</f>
        <v>WHP30-1D</v>
      </c>
      <c r="C1445" s="1" t="str">
        <f>IF('[2]Official Price List'!C1441="", "", '[2]Official Price List'!C1441)</f>
        <v>SPECIALTY PRODUCTS</v>
      </c>
      <c r="D1445" s="1" t="str">
        <f>IF('[2]Official Price List'!G1441="", "", '[2]Official Price List'!G1441)</f>
        <v>WATER HEATER PAN, PLASTIC SAF-T-PAN 30", 1" DRILLED</v>
      </c>
      <c r="E1445" s="6">
        <f>IFERROR(VLOOKUP($B1445, '[2]Official Price List'!$B$1:$F$1800, IF(LEFT($A$1, 4)="West", 3, IF(LEFT($A$1,4)="East", 4, 5)), FALSE), "")</f>
        <v>18.11326588553878</v>
      </c>
      <c r="F1445" s="7" t="str">
        <f>IFERROR(VLOOKUP($B1445, '[2]Official Price List'!$B$1:$N$1800, 9, FALSE), "")</f>
        <v>EA</v>
      </c>
      <c r="G1445" s="7" t="str">
        <f>IFERROR(IF(VLOOKUP($B1445, '[2]Official Price List'!$B$1:$N$1800, 10, FALSE)=0, "", VLOOKUP($B1445, '[2]Official Price List'!$B$1:$N$1800, 10, FALSE)), "")</f>
        <v/>
      </c>
      <c r="H1445" s="8" t="str">
        <f>IFERROR(VLOOKUP($B1445, '[2]Official Price List'!$B$1:$N$1800, 11, FALSE), "")</f>
        <v>671761641186</v>
      </c>
      <c r="I1445" s="8">
        <f>IFERROR(VLOOKUP($B1445, '[2]Official Price List'!$B$1:$N$1800, 12, FALSE), "")</f>
        <v>0</v>
      </c>
    </row>
    <row r="1446" spans="1:9" x14ac:dyDescent="0.25">
      <c r="A1446" s="5"/>
      <c r="B1446" s="1" t="str">
        <f>IF('[2]Official Price List'!B1442="", "", '[2]Official Price List'!B1442)</f>
        <v>WHP30-1D-CPVC</v>
      </c>
      <c r="C1446" s="1" t="str">
        <f>IF('[2]Official Price List'!C1442="", "", '[2]Official Price List'!C1442)</f>
        <v>SPECIALTY PRODUCTS</v>
      </c>
      <c r="D1446" s="1" t="str">
        <f>IF('[2]Official Price List'!G1442="", "", '[2]Official Price List'!G1442)</f>
        <v>WATER HEATER PAN WITH CPVC ADAPTER, PLASTIC SAF-T-PAN 30", 1: DRILLED</v>
      </c>
      <c r="E1446" s="6">
        <f>IFERROR(VLOOKUP($B1446, '[2]Official Price List'!$B$1:$F$1800, IF(LEFT($A$1, 4)="West", 3, IF(LEFT($A$1,4)="East", 4, 5)), FALSE), "")</f>
        <v>17.619591863538766</v>
      </c>
      <c r="F1446" s="7" t="str">
        <f>IFERROR(VLOOKUP($B1446, '[2]Official Price List'!$B$1:$N$1800, 9, FALSE), "")</f>
        <v>EA</v>
      </c>
      <c r="G1446" s="7" t="str">
        <f>IFERROR(IF(VLOOKUP($B1446, '[2]Official Price List'!$B$1:$N$1800, 10, FALSE)=0, "", VLOOKUP($B1446, '[2]Official Price List'!$B$1:$N$1800, 10, FALSE)), "")</f>
        <v/>
      </c>
      <c r="H1446" s="8" t="str">
        <f>IFERROR(VLOOKUP($B1446, '[2]Official Price List'!$B$1:$N$1800, 11, FALSE), "")</f>
        <v>671436021619</v>
      </c>
      <c r="I1446" s="8">
        <f>IFERROR(VLOOKUP($B1446, '[2]Official Price List'!$B$1:$N$1800, 12, FALSE), "")</f>
        <v>0</v>
      </c>
    </row>
    <row r="1447" spans="1:9" x14ac:dyDescent="0.25">
      <c r="A1447" s="5"/>
      <c r="B1447" s="1" t="str">
        <f>IF('[2]Official Price List'!B1443="", "", '[2]Official Price List'!B1443)</f>
        <v>WHP30-1U</v>
      </c>
      <c r="C1447" s="1" t="str">
        <f>IF('[2]Official Price List'!C1443="", "", '[2]Official Price List'!C1443)</f>
        <v>SPECIALTY PRODUCTS</v>
      </c>
      <c r="D1447" s="1" t="str">
        <f>IF('[2]Official Price List'!G1443="", "", '[2]Official Price List'!G1443)</f>
        <v>WATER HEATER PAN, PLASTIC SAF-T-PAN 30", 1" UNDRILLED</v>
      </c>
      <c r="E1447" s="6">
        <f>IFERROR(VLOOKUP($B1447, '[2]Official Price List'!$B$1:$F$1800, IF(LEFT($A$1, 4)="West", 3, IF(LEFT($A$1,4)="East", 4, 5)), FALSE), "")</f>
        <v>21.721949962991879</v>
      </c>
      <c r="F1447" s="7" t="str">
        <f>IFERROR(VLOOKUP($B1447, '[2]Official Price List'!$B$1:$N$1800, 9, FALSE), "")</f>
        <v>EA</v>
      </c>
      <c r="G1447" s="7" t="str">
        <f>IFERROR(IF(VLOOKUP($B1447, '[2]Official Price List'!$B$1:$N$1800, 10, FALSE)=0, "", VLOOKUP($B1447, '[2]Official Price List'!$B$1:$N$1800, 10, FALSE)), "")</f>
        <v/>
      </c>
      <c r="H1447" s="8" t="str">
        <f>IFERROR(VLOOKUP($B1447, '[2]Official Price List'!$B$1:$N$1800, 11, FALSE), "")</f>
        <v>671761511106</v>
      </c>
      <c r="I1447" s="8">
        <f>IFERROR(VLOOKUP($B1447, '[2]Official Price List'!$B$1:$N$1800, 12, FALSE), "")</f>
        <v>0</v>
      </c>
    </row>
    <row r="1448" spans="1:9" x14ac:dyDescent="0.25">
      <c r="A1448" s="5"/>
      <c r="B1448" s="1" t="str">
        <f>IF('[2]Official Price List'!B1444="", "", '[2]Official Price List'!B1444)</f>
        <v>WHPF-CPVC</v>
      </c>
      <c r="C1448" s="1" t="str">
        <f>IF('[2]Official Price List'!C1444="", "", '[2]Official Price List'!C1444)</f>
        <v>SPECIALTY PRODUCTS</v>
      </c>
      <c r="D1448" s="1" t="str">
        <f>IF('[2]Official Price List'!G1444="", "", '[2]Official Price List'!G1444)</f>
        <v>WATER HEATER PAN CPVC ADAPTER</v>
      </c>
      <c r="E1448" s="6">
        <f>IFERROR(VLOOKUP($B1448, '[2]Official Price List'!$B$1:$F$1800, IF(LEFT($A$1, 4)="West", 3, IF(LEFT($A$1,4)="East", 4, 5)), FALSE), "")</f>
        <v>4.1785593352265851</v>
      </c>
      <c r="F1448" s="7" t="str">
        <f>IFERROR(VLOOKUP($B1448, '[2]Official Price List'!$B$1:$N$1800, 9, FALSE), "")</f>
        <v>EA</v>
      </c>
      <c r="G1448" s="7" t="str">
        <f>IFERROR(IF(VLOOKUP($B1448, '[2]Official Price List'!$B$1:$N$1800, 10, FALSE)=0, "", VLOOKUP($B1448, '[2]Official Price List'!$B$1:$N$1800, 10, FALSE)), "")</f>
        <v/>
      </c>
      <c r="H1448" s="8" t="str">
        <f>IFERROR(VLOOKUP($B1448, '[2]Official Price List'!$B$1:$N$1800, 11, FALSE), "")</f>
        <v>671436021626</v>
      </c>
      <c r="I1448" s="8">
        <f>IFERROR(VLOOKUP($B1448, '[2]Official Price List'!$B$1:$N$1800, 12, FALSE), "")</f>
        <v>0</v>
      </c>
    </row>
    <row r="1449" spans="1:9" x14ac:dyDescent="0.25">
      <c r="A1449" s="5"/>
      <c r="B1449" s="1" t="str">
        <f>IF('[2]Official Price List'!B1445="", "", '[2]Official Price List'!B1445)</f>
        <v>WMSP-1D</v>
      </c>
      <c r="C1449" s="1" t="str">
        <f>IF('[2]Official Price List'!C1445="", "", '[2]Official Price List'!C1445)</f>
        <v>SPECIALTY PRODUCTS</v>
      </c>
      <c r="D1449" s="1" t="str">
        <f>IF('[2]Official Price List'!G1445="", "", '[2]Official Price List'!G1445)</f>
        <v>WASHING MACHINE PAN PLASTIC, SAF-T-PAN DRILLED</v>
      </c>
      <c r="E1449" s="6">
        <f>IFERROR(VLOOKUP($B1449, '[2]Official Price List'!$B$1:$F$1800, IF(LEFT($A$1, 4)="West", 3, IF(LEFT($A$1,4)="East", 4, 5)), FALSE), "")</f>
        <v>37.273600000000002</v>
      </c>
      <c r="F1449" s="7" t="str">
        <f>IFERROR(VLOOKUP($B1449, '[2]Official Price List'!$B$1:$N$1800, 9, FALSE), "")</f>
        <v>EA</v>
      </c>
      <c r="G1449" s="7" t="str">
        <f>IFERROR(IF(VLOOKUP($B1449, '[2]Official Price List'!$B$1:$N$1800, 10, FALSE)=0, "", VLOOKUP($B1449, '[2]Official Price List'!$B$1:$N$1800, 10, FALSE)), "")</f>
        <v/>
      </c>
      <c r="H1449" s="8" t="str">
        <f>IFERROR(VLOOKUP($B1449, '[2]Official Price List'!$B$1:$N$1800, 11, FALSE), "")</f>
        <v>671761641346</v>
      </c>
      <c r="I1449" s="8">
        <f>IFERROR(VLOOKUP($B1449, '[2]Official Price List'!$B$1:$N$1800, 12, FALSE), "")</f>
        <v>0</v>
      </c>
    </row>
    <row r="1450" spans="1:9" x14ac:dyDescent="0.25">
      <c r="A1450" s="5"/>
      <c r="B1450" s="1" t="str">
        <f>IF('[2]Official Price List'!B1446="", "", '[2]Official Price List'!B1446)</f>
        <v>WMSP-1U</v>
      </c>
      <c r="C1450" s="1" t="str">
        <f>IF('[2]Official Price List'!C1446="", "", '[2]Official Price List'!C1446)</f>
        <v>SPECIALTY PRODUCTS</v>
      </c>
      <c r="D1450" s="1" t="str">
        <f>IF('[2]Official Price List'!G1446="", "", '[2]Official Price List'!G1446)</f>
        <v>WASHING MACHINE PAN PLASTIC, SAF-T-PAN UNDRILLED</v>
      </c>
      <c r="E1450" s="6">
        <f>IFERROR(VLOOKUP($B1450, '[2]Official Price List'!$B$1:$F$1800, IF(LEFT($A$1, 4)="West", 3, IF(LEFT($A$1,4)="East", 4, 5)), FALSE), "")</f>
        <v>29.567927602357649</v>
      </c>
      <c r="F1450" s="7" t="str">
        <f>IFERROR(VLOOKUP($B1450, '[2]Official Price List'!$B$1:$N$1800, 9, FALSE), "")</f>
        <v>EA</v>
      </c>
      <c r="G1450" s="7" t="str">
        <f>IFERROR(IF(VLOOKUP($B1450, '[2]Official Price List'!$B$1:$N$1800, 10, FALSE)=0, "", VLOOKUP($B1450, '[2]Official Price List'!$B$1:$N$1800, 10, FALSE)), "")</f>
        <v/>
      </c>
      <c r="H1450" s="8" t="str">
        <f>IFERROR(VLOOKUP($B1450, '[2]Official Price List'!$B$1:$N$1800, 11, FALSE), "")</f>
        <v>671761641339</v>
      </c>
      <c r="I1450" s="8">
        <f>IFERROR(VLOOKUP($B1450, '[2]Official Price List'!$B$1:$N$1800, 12, FALSE), "")</f>
        <v>0</v>
      </c>
    </row>
    <row r="1451" spans="1:9" x14ac:dyDescent="0.25">
      <c r="A1451" s="5"/>
      <c r="B1451" s="1" t="str">
        <f>IF('[2]Official Price List'!B1447="", "", '[2]Official Price List'!B1447)</f>
        <v>100EX</v>
      </c>
      <c r="C1451" s="1" t="str">
        <f>IF('[2]Official Price List'!C1447="", "", '[2]Official Price List'!C1447)</f>
        <v>TECH SPECIALTIES</v>
      </c>
      <c r="D1451" s="1" t="str">
        <f>IF('[2]Official Price List'!G1447="", "", '[2]Official Price List'!G1447)</f>
        <v>DRAIN, FLOOR, EXTENSION, EXTENDS 1"-2" FRANK PATTERN</v>
      </c>
      <c r="E1451" s="6">
        <f>IFERROR(VLOOKUP($B1451, '[2]Official Price List'!$B$1:$F$1800, IF(LEFT($A$1, 4)="West", 3, IF(LEFT($A$1,4)="East", 4, 5)), FALSE), "")</f>
        <v>34.593103999999997</v>
      </c>
      <c r="F1451" s="7" t="str">
        <f>IFERROR(VLOOKUP($B1451, '[2]Official Price List'!$B$1:$N$1800, 9, FALSE), "")</f>
        <v>EA</v>
      </c>
      <c r="G1451" s="7">
        <f>IFERROR(IF(VLOOKUP($B1451, '[2]Official Price List'!$B$1:$N$1800, 10, FALSE)=0, "", VLOOKUP($B1451, '[2]Official Price List'!$B$1:$N$1800, 10, FALSE)), "")</f>
        <v>4</v>
      </c>
      <c r="H1451" s="8" t="str">
        <f>IFERROR(VLOOKUP($B1451, '[2]Official Price List'!$B$1:$N$1800, 11, FALSE), "")</f>
        <v>671436253034</v>
      </c>
      <c r="I1451" s="8">
        <f>IFERROR(VLOOKUP($B1451, '[2]Official Price List'!$B$1:$N$1800, 12, FALSE), "")</f>
        <v>0</v>
      </c>
    </row>
    <row r="1452" spans="1:9" x14ac:dyDescent="0.25">
      <c r="A1452" s="5"/>
      <c r="B1452" s="1" t="str">
        <f>IF('[2]Official Price List'!B1448="", "", '[2]Official Price List'!B1448)</f>
        <v>104BC</v>
      </c>
      <c r="C1452" s="1" t="str">
        <f>IF('[2]Official Price List'!C1448="", "", '[2]Official Price List'!C1448)</f>
        <v>TECH SPECIALTIES</v>
      </c>
      <c r="D1452" s="1" t="str">
        <f>IF('[2]Official Price List'!G1448="", "", '[2]Official Price List'!G1448)</f>
        <v xml:space="preserve">COVER PLATE BELL, 4 INCH, CHROME </v>
      </c>
      <c r="E1452" s="6">
        <f>IFERROR(VLOOKUP($B1452, '[2]Official Price List'!$B$1:$F$1800, IF(LEFT($A$1, 4)="West", 3, IF(LEFT($A$1,4)="East", 4, 5)), FALSE), "")</f>
        <v>9.5679103911595789</v>
      </c>
      <c r="F1452" s="7" t="str">
        <f>IFERROR(VLOOKUP($B1452, '[2]Official Price List'!$B$1:$N$1800, 9, FALSE), "")</f>
        <v>EA</v>
      </c>
      <c r="G1452" s="7" t="str">
        <f>IFERROR(IF(VLOOKUP($B1452, '[2]Official Price List'!$B$1:$N$1800, 10, FALSE)=0, "", VLOOKUP($B1452, '[2]Official Price List'!$B$1:$N$1800, 10, FALSE)), "")</f>
        <v/>
      </c>
      <c r="H1452" s="8" t="str">
        <f>IFERROR(VLOOKUP($B1452, '[2]Official Price List'!$B$1:$N$1800, 11, FALSE), "")</f>
        <v>671761621188</v>
      </c>
      <c r="I1452" s="8">
        <f>IFERROR(VLOOKUP($B1452, '[2]Official Price List'!$B$1:$N$1800, 12, FALSE), "")</f>
        <v>0</v>
      </c>
    </row>
    <row r="1453" spans="1:9" x14ac:dyDescent="0.25">
      <c r="A1453" s="5"/>
      <c r="B1453" s="1" t="str">
        <f>IF('[2]Official Price List'!B1449="", "", '[2]Official Price List'!B1449)</f>
        <v>104BW</v>
      </c>
      <c r="C1453" s="1" t="str">
        <f>IF('[2]Official Price List'!C1449="", "", '[2]Official Price List'!C1449)</f>
        <v>TECH SPECIALTIES</v>
      </c>
      <c r="D1453" s="1" t="str">
        <f>IF('[2]Official Price List'!G1449="", "", '[2]Official Price List'!G1449)</f>
        <v xml:space="preserve">COVER PLATE BELL, 4 INCH, WHITE </v>
      </c>
      <c r="E1453" s="6">
        <f>IFERROR(VLOOKUP($B1453, '[2]Official Price List'!$B$1:$F$1800, IF(LEFT($A$1, 4)="West", 3, IF(LEFT($A$1,4)="East", 4, 5)), FALSE), "")</f>
        <v>4.8054436564976175</v>
      </c>
      <c r="F1453" s="7" t="str">
        <f>IFERROR(VLOOKUP($B1453, '[2]Official Price List'!$B$1:$N$1800, 9, FALSE), "")</f>
        <v>EA</v>
      </c>
      <c r="G1453" s="7" t="str">
        <f>IFERROR(IF(VLOOKUP($B1453, '[2]Official Price List'!$B$1:$N$1800, 10, FALSE)=0, "", VLOOKUP($B1453, '[2]Official Price List'!$B$1:$N$1800, 10, FALSE)), "")</f>
        <v/>
      </c>
      <c r="H1453" s="8" t="str">
        <f>IFERROR(VLOOKUP($B1453, '[2]Official Price List'!$B$1:$N$1800, 11, FALSE), "")</f>
        <v>671761621263</v>
      </c>
      <c r="I1453" s="8">
        <f>IFERROR(VLOOKUP($B1453, '[2]Official Price List'!$B$1:$N$1800, 12, FALSE), "")</f>
        <v>0</v>
      </c>
    </row>
    <row r="1454" spans="1:9" x14ac:dyDescent="0.25">
      <c r="A1454" s="5"/>
      <c r="B1454" s="1" t="str">
        <f>IF('[2]Official Price List'!B1450="", "", '[2]Official Price List'!B1450)</f>
        <v>104FC</v>
      </c>
      <c r="C1454" s="1" t="str">
        <f>IF('[2]Official Price List'!C1450="", "", '[2]Official Price List'!C1450)</f>
        <v>TECH SPECIALTIES</v>
      </c>
      <c r="D1454" s="1" t="str">
        <f>IF('[2]Official Price List'!G1450="", "", '[2]Official Price List'!G1450)</f>
        <v xml:space="preserve">COVER PLATE FLAT, 4 INCH, CHROME </v>
      </c>
      <c r="E1454" s="6">
        <f>IFERROR(VLOOKUP($B1454, '[2]Official Price List'!$B$1:$F$1800, IF(LEFT($A$1, 4)="West", 3, IF(LEFT($A$1,4)="East", 4, 5)), FALSE), "")</f>
        <v>5.629491462705519</v>
      </c>
      <c r="F1454" s="7" t="str">
        <f>IFERROR(VLOOKUP($B1454, '[2]Official Price List'!$B$1:$N$1800, 9, FALSE), "")</f>
        <v>EA</v>
      </c>
      <c r="G1454" s="7" t="str">
        <f>IFERROR(IF(VLOOKUP($B1454, '[2]Official Price List'!$B$1:$N$1800, 10, FALSE)=0, "", VLOOKUP($B1454, '[2]Official Price List'!$B$1:$N$1800, 10, FALSE)), "")</f>
        <v/>
      </c>
      <c r="H1454" s="8" t="str">
        <f>IFERROR(VLOOKUP($B1454, '[2]Official Price List'!$B$1:$N$1800, 11, FALSE), "")</f>
        <v>671761621027</v>
      </c>
      <c r="I1454" s="8">
        <f>IFERROR(VLOOKUP($B1454, '[2]Official Price List'!$B$1:$N$1800, 12, FALSE), "")</f>
        <v>0</v>
      </c>
    </row>
    <row r="1455" spans="1:9" x14ac:dyDescent="0.25">
      <c r="A1455" s="5"/>
      <c r="B1455" s="1" t="str">
        <f>IF('[2]Official Price List'!B1451="", "", '[2]Official Price List'!B1451)</f>
        <v>104FW</v>
      </c>
      <c r="C1455" s="1" t="str">
        <f>IF('[2]Official Price List'!C1451="", "", '[2]Official Price List'!C1451)</f>
        <v>TECH SPECIALTIES</v>
      </c>
      <c r="D1455" s="1" t="str">
        <f>IF('[2]Official Price List'!G1451="", "", '[2]Official Price List'!G1451)</f>
        <v xml:space="preserve">COVER PLATE FLAT, INCH, WHITE </v>
      </c>
      <c r="E1455" s="6">
        <f>IFERROR(VLOOKUP($B1455, '[2]Official Price List'!$B$1:$F$1800, IF(LEFT($A$1, 4)="West", 3, IF(LEFT($A$1,4)="East", 4, 5)), FALSE), "")</f>
        <v>2.8926240717459191</v>
      </c>
      <c r="F1455" s="7" t="str">
        <f>IFERROR(VLOOKUP($B1455, '[2]Official Price List'!$B$1:$N$1800, 9, FALSE), "")</f>
        <v>EA</v>
      </c>
      <c r="G1455" s="7" t="str">
        <f>IFERROR(IF(VLOOKUP($B1455, '[2]Official Price List'!$B$1:$N$1800, 10, FALSE)=0, "", VLOOKUP($B1455, '[2]Official Price List'!$B$1:$N$1800, 10, FALSE)), "")</f>
        <v/>
      </c>
      <c r="H1455" s="8" t="str">
        <f>IFERROR(VLOOKUP($B1455, '[2]Official Price List'!$B$1:$N$1800, 11, FALSE), "")</f>
        <v>671761621102</v>
      </c>
      <c r="I1455" s="8">
        <f>IFERROR(VLOOKUP($B1455, '[2]Official Price List'!$B$1:$N$1800, 12, FALSE), "")</f>
        <v>0</v>
      </c>
    </row>
    <row r="1456" spans="1:9" x14ac:dyDescent="0.25">
      <c r="A1456" s="5"/>
      <c r="B1456" s="1" t="str">
        <f>IF('[2]Official Price List'!B1452="", "", '[2]Official Price List'!B1452)</f>
        <v>105BC</v>
      </c>
      <c r="C1456" s="1" t="str">
        <f>IF('[2]Official Price List'!C1452="", "", '[2]Official Price List'!C1452)</f>
        <v>TECH SPECIALTIES</v>
      </c>
      <c r="D1456" s="1" t="str">
        <f>IF('[2]Official Price List'!G1452="", "", '[2]Official Price List'!G1452)</f>
        <v xml:space="preserve">COVER PLATE BELL, 5 INCH, CHROME </v>
      </c>
      <c r="E1456" s="6">
        <f>IFERROR(VLOOKUP($B1456, '[2]Official Price List'!$B$1:$F$1800, IF(LEFT($A$1, 4)="West", 3, IF(LEFT($A$1,4)="East", 4, 5)), FALSE), "")</f>
        <v>11.125477199022765</v>
      </c>
      <c r="F1456" s="7" t="str">
        <f>IFERROR(VLOOKUP($B1456, '[2]Official Price List'!$B$1:$N$1800, 9, FALSE), "")</f>
        <v>EA</v>
      </c>
      <c r="G1456" s="7" t="str">
        <f>IFERROR(IF(VLOOKUP($B1456, '[2]Official Price List'!$B$1:$N$1800, 10, FALSE)=0, "", VLOOKUP($B1456, '[2]Official Price List'!$B$1:$N$1800, 10, FALSE)), "")</f>
        <v/>
      </c>
      <c r="H1456" s="8" t="str">
        <f>IFERROR(VLOOKUP($B1456, '[2]Official Price List'!$B$1:$N$1800, 11, FALSE), "")</f>
        <v>671761621201</v>
      </c>
      <c r="I1456" s="8">
        <f>IFERROR(VLOOKUP($B1456, '[2]Official Price List'!$B$1:$N$1800, 12, FALSE), "")</f>
        <v>0</v>
      </c>
    </row>
    <row r="1457" spans="1:9" x14ac:dyDescent="0.25">
      <c r="A1457" s="5"/>
      <c r="B1457" s="1" t="str">
        <f>IF('[2]Official Price List'!B1453="", "", '[2]Official Price List'!B1453)</f>
        <v>105BW</v>
      </c>
      <c r="C1457" s="1" t="str">
        <f>IF('[2]Official Price List'!C1453="", "", '[2]Official Price List'!C1453)</f>
        <v>TECH SPECIALTIES</v>
      </c>
      <c r="D1457" s="1" t="str">
        <f>IF('[2]Official Price List'!G1453="", "", '[2]Official Price List'!G1453)</f>
        <v xml:space="preserve">COVER PLATE BELL, 5 INCH, WHITE </v>
      </c>
      <c r="E1457" s="6">
        <f>IFERROR(VLOOKUP($B1457, '[2]Official Price List'!$B$1:$F$1800, IF(LEFT($A$1, 4)="West", 3, IF(LEFT($A$1,4)="East", 4, 5)), FALSE), "")</f>
        <v>5.7852481434918381</v>
      </c>
      <c r="F1457" s="7" t="str">
        <f>IFERROR(VLOOKUP($B1457, '[2]Official Price List'!$B$1:$N$1800, 9, FALSE), "")</f>
        <v>EA</v>
      </c>
      <c r="G1457" s="7" t="str">
        <f>IFERROR(IF(VLOOKUP($B1457, '[2]Official Price List'!$B$1:$N$1800, 10, FALSE)=0, "", VLOOKUP($B1457, '[2]Official Price List'!$B$1:$N$1800, 10, FALSE)), "")</f>
        <v/>
      </c>
      <c r="H1457" s="8" t="str">
        <f>IFERROR(VLOOKUP($B1457, '[2]Official Price List'!$B$1:$N$1800, 11, FALSE), "")</f>
        <v>671761621386</v>
      </c>
      <c r="I1457" s="8">
        <f>IFERROR(VLOOKUP($B1457, '[2]Official Price List'!$B$1:$N$1800, 12, FALSE), "")</f>
        <v>0</v>
      </c>
    </row>
    <row r="1458" spans="1:9" x14ac:dyDescent="0.25">
      <c r="A1458" s="5"/>
      <c r="B1458" s="1" t="str">
        <f>IF('[2]Official Price List'!B1454="", "", '[2]Official Price List'!B1454)</f>
        <v>105FC</v>
      </c>
      <c r="C1458" s="1" t="str">
        <f>IF('[2]Official Price List'!C1454="", "", '[2]Official Price List'!C1454)</f>
        <v>TECH SPECIALTIES</v>
      </c>
      <c r="D1458" s="1" t="str">
        <f>IF('[2]Official Price List'!G1454="", "", '[2]Official Price List'!G1454)</f>
        <v xml:space="preserve">COVER PLATE FLAT, 5 INCH, CHROME </v>
      </c>
      <c r="E1458" s="6">
        <f>IFERROR(VLOOKUP($B1458, '[2]Official Price List'!$B$1:$F$1800, IF(LEFT($A$1, 4)="West", 3, IF(LEFT($A$1,4)="East", 4, 5)), FALSE), "")</f>
        <v>7.1203054073745697</v>
      </c>
      <c r="F1458" s="7" t="str">
        <f>IFERROR(VLOOKUP($B1458, '[2]Official Price List'!$B$1:$N$1800, 9, FALSE), "")</f>
        <v>EA</v>
      </c>
      <c r="G1458" s="7" t="str">
        <f>IFERROR(IF(VLOOKUP($B1458, '[2]Official Price List'!$B$1:$N$1800, 10, FALSE)=0, "", VLOOKUP($B1458, '[2]Official Price List'!$B$1:$N$1800, 10, FALSE)), "")</f>
        <v/>
      </c>
      <c r="H1458" s="8" t="str">
        <f>IFERROR(VLOOKUP($B1458, '[2]Official Price List'!$B$1:$N$1800, 11, FALSE), "")</f>
        <v>671761621041</v>
      </c>
      <c r="I1458" s="8">
        <f>IFERROR(VLOOKUP($B1458, '[2]Official Price List'!$B$1:$N$1800, 12, FALSE), "")</f>
        <v>0</v>
      </c>
    </row>
    <row r="1459" spans="1:9" x14ac:dyDescent="0.25">
      <c r="A1459" s="5"/>
      <c r="B1459" s="1" t="str">
        <f>IF('[2]Official Price List'!B1455="", "", '[2]Official Price List'!B1455)</f>
        <v>105FW</v>
      </c>
      <c r="C1459" s="1" t="str">
        <f>IF('[2]Official Price List'!C1455="", "", '[2]Official Price List'!C1455)</f>
        <v>TECH SPECIALTIES</v>
      </c>
      <c r="D1459" s="1" t="str">
        <f>IF('[2]Official Price List'!G1455="", "", '[2]Official Price List'!G1455)</f>
        <v xml:space="preserve">COVER PLATE WHITE, 5 INCH, WHITE </v>
      </c>
      <c r="E1459" s="6">
        <f>IFERROR(VLOOKUP($B1459, '[2]Official Price List'!$B$1:$F$1800, IF(LEFT($A$1, 4)="West", 3, IF(LEFT($A$1,4)="East", 4, 5)), FALSE), "")</f>
        <v>4.0051717916481957</v>
      </c>
      <c r="F1459" s="7" t="str">
        <f>IFERROR(VLOOKUP($B1459, '[2]Official Price List'!$B$1:$N$1800, 9, FALSE), "")</f>
        <v>EA</v>
      </c>
      <c r="G1459" s="7" t="str">
        <f>IFERROR(IF(VLOOKUP($B1459, '[2]Official Price List'!$B$1:$N$1800, 10, FALSE)=0, "", VLOOKUP($B1459, '[2]Official Price List'!$B$1:$N$1800, 10, FALSE)), "")</f>
        <v/>
      </c>
      <c r="H1459" s="8" t="str">
        <f>IFERROR(VLOOKUP($B1459, '[2]Official Price List'!$B$1:$N$1800, 11, FALSE), "")</f>
        <v>671761621126</v>
      </c>
      <c r="I1459" s="8">
        <f>IFERROR(VLOOKUP($B1459, '[2]Official Price List'!$B$1:$N$1800, 12, FALSE), "")</f>
        <v>0</v>
      </c>
    </row>
    <row r="1460" spans="1:9" x14ac:dyDescent="0.25">
      <c r="A1460" s="5"/>
      <c r="B1460" s="1" t="str">
        <f>IF('[2]Official Price List'!B1456="", "", '[2]Official Price List'!B1456)</f>
        <v>105FWS</v>
      </c>
      <c r="C1460" s="1" t="str">
        <f>IF('[2]Official Price List'!C1456="", "", '[2]Official Price List'!C1456)</f>
        <v>TECH SPECIALTIES</v>
      </c>
      <c r="D1460" s="1" t="str">
        <f>IF('[2]Official Price List'!G1456="", "", '[2]Official Price List'!G1456)</f>
        <v xml:space="preserve">COVER PLATE FLAT, 5 INCH, WHITE S </v>
      </c>
      <c r="E1460" s="6">
        <f>IFERROR(VLOOKUP($B1460, '[2]Official Price List'!$B$1:$F$1800, IF(LEFT($A$1, 4)="West", 3, IF(LEFT($A$1,4)="East", 4, 5)), FALSE), "")</f>
        <v>4.0051717916481957</v>
      </c>
      <c r="F1460" s="7" t="str">
        <f>IFERROR(VLOOKUP($B1460, '[2]Official Price List'!$B$1:$N$1800, 9, FALSE), "")</f>
        <v>EA</v>
      </c>
      <c r="G1460" s="7" t="str">
        <f>IFERROR(IF(VLOOKUP($B1460, '[2]Official Price List'!$B$1:$N$1800, 10, FALSE)=0, "", VLOOKUP($B1460, '[2]Official Price List'!$B$1:$N$1800, 10, FALSE)), "")</f>
        <v/>
      </c>
      <c r="H1460" s="8" t="str">
        <f>IFERROR(VLOOKUP($B1460, '[2]Official Price List'!$B$1:$N$1800, 11, FALSE), "")</f>
        <v>671436250859</v>
      </c>
      <c r="I1460" s="8">
        <f>IFERROR(VLOOKUP($B1460, '[2]Official Price List'!$B$1:$N$1800, 12, FALSE), "")</f>
        <v>0</v>
      </c>
    </row>
    <row r="1461" spans="1:9" x14ac:dyDescent="0.25">
      <c r="A1461" s="5"/>
      <c r="B1461" s="1" t="str">
        <f>IF('[2]Official Price List'!B1457="", "", '[2]Official Price List'!B1457)</f>
        <v>107BC</v>
      </c>
      <c r="C1461" s="1" t="str">
        <f>IF('[2]Official Price List'!C1457="", "", '[2]Official Price List'!C1457)</f>
        <v>TECH SPECIALTIES</v>
      </c>
      <c r="D1461" s="1" t="str">
        <f>IF('[2]Official Price List'!G1457="", "", '[2]Official Price List'!G1457)</f>
        <v xml:space="preserve">COVER PLATE BELL, 7 INCH, CHROME </v>
      </c>
      <c r="E1461" s="6">
        <f>IFERROR(VLOOKUP($B1461, '[2]Official Price List'!$B$1:$F$1800, IF(LEFT($A$1, 4)="West", 3, IF(LEFT($A$1,4)="East", 4, 5)), FALSE), "")</f>
        <v>10.902967655042309</v>
      </c>
      <c r="F1461" s="7" t="str">
        <f>IFERROR(VLOOKUP($B1461, '[2]Official Price List'!$B$1:$N$1800, 9, FALSE), "")</f>
        <v>EA</v>
      </c>
      <c r="G1461" s="7" t="str">
        <f>IFERROR(IF(VLOOKUP($B1461, '[2]Official Price List'!$B$1:$N$1800, 10, FALSE)=0, "", VLOOKUP($B1461, '[2]Official Price List'!$B$1:$N$1800, 10, FALSE)), "")</f>
        <v/>
      </c>
      <c r="H1461" s="8" t="str">
        <f>IFERROR(VLOOKUP($B1461, '[2]Official Price List'!$B$1:$N$1800, 11, FALSE), "")</f>
        <v>671761621225</v>
      </c>
      <c r="I1461" s="8">
        <f>IFERROR(VLOOKUP($B1461, '[2]Official Price List'!$B$1:$N$1800, 12, FALSE), "")</f>
        <v>0</v>
      </c>
    </row>
    <row r="1462" spans="1:9" x14ac:dyDescent="0.25">
      <c r="A1462" s="5"/>
      <c r="B1462" s="1" t="str">
        <f>IF('[2]Official Price List'!B1458="", "", '[2]Official Price List'!B1458)</f>
        <v>107BW</v>
      </c>
      <c r="C1462" s="1" t="str">
        <f>IF('[2]Official Price List'!C1458="", "", '[2]Official Price List'!C1458)</f>
        <v>TECH SPECIALTIES</v>
      </c>
      <c r="D1462" s="1" t="str">
        <f>IF('[2]Official Price List'!G1458="", "", '[2]Official Price List'!G1458)</f>
        <v xml:space="preserve">COVER PLATE BELL, 7 INCH, WHITE </v>
      </c>
      <c r="E1462" s="6">
        <f>IFERROR(VLOOKUP($B1462, '[2]Official Price List'!$B$1:$F$1800, IF(LEFT($A$1, 4)="West", 3, IF(LEFT($A$1,4)="East", 4, 5)), FALSE), "")</f>
        <v>5.6739933715016102</v>
      </c>
      <c r="F1462" s="7" t="str">
        <f>IFERROR(VLOOKUP($B1462, '[2]Official Price List'!$B$1:$N$1800, 9, FALSE), "")</f>
        <v>EA</v>
      </c>
      <c r="G1462" s="7" t="str">
        <f>IFERROR(IF(VLOOKUP($B1462, '[2]Official Price List'!$B$1:$N$1800, 10, FALSE)=0, "", VLOOKUP($B1462, '[2]Official Price List'!$B$1:$N$1800, 10, FALSE)), "")</f>
        <v/>
      </c>
      <c r="H1462" s="8" t="str">
        <f>IFERROR(VLOOKUP($B1462, '[2]Official Price List'!$B$1:$N$1800, 11, FALSE), "")</f>
        <v>671761621300</v>
      </c>
      <c r="I1462" s="8">
        <f>IFERROR(VLOOKUP($B1462, '[2]Official Price List'!$B$1:$N$1800, 12, FALSE), "")</f>
        <v>0</v>
      </c>
    </row>
    <row r="1463" spans="1:9" x14ac:dyDescent="0.25">
      <c r="A1463" s="5"/>
      <c r="B1463" s="1" t="str">
        <f>IF('[2]Official Price List'!B1459="", "", '[2]Official Price List'!B1459)</f>
        <v>107FC</v>
      </c>
      <c r="C1463" s="1" t="str">
        <f>IF('[2]Official Price List'!C1459="", "", '[2]Official Price List'!C1459)</f>
        <v>TECH SPECIALTIES</v>
      </c>
      <c r="D1463" s="1" t="str">
        <f>IF('[2]Official Price List'!G1459="", "", '[2]Official Price List'!G1459)</f>
        <v xml:space="preserve">COVER PLATE FLAT, 7 INCH, CHROME </v>
      </c>
      <c r="E1463" s="6">
        <f>IFERROR(VLOOKUP($B1463, '[2]Official Price List'!$B$1:$F$1800, IF(LEFT($A$1, 4)="West", 3, IF(LEFT($A$1,4)="East", 4, 5)), FALSE), "")</f>
        <v>8.6778722152377572</v>
      </c>
      <c r="F1463" s="7" t="str">
        <f>IFERROR(VLOOKUP($B1463, '[2]Official Price List'!$B$1:$N$1800, 9, FALSE), "")</f>
        <v>EA</v>
      </c>
      <c r="G1463" s="7" t="str">
        <f>IFERROR(IF(VLOOKUP($B1463, '[2]Official Price List'!$B$1:$N$1800, 10, FALSE)=0, "", VLOOKUP($B1463, '[2]Official Price List'!$B$1:$N$1800, 10, FALSE)), "")</f>
        <v/>
      </c>
      <c r="H1463" s="8" t="str">
        <f>IFERROR(VLOOKUP($B1463, '[2]Official Price List'!$B$1:$N$1800, 11, FALSE), "")</f>
        <v>671761621065</v>
      </c>
      <c r="I1463" s="8">
        <f>IFERROR(VLOOKUP($B1463, '[2]Official Price List'!$B$1:$N$1800, 12, FALSE), "")</f>
        <v>0</v>
      </c>
    </row>
    <row r="1464" spans="1:9" x14ac:dyDescent="0.25">
      <c r="A1464" s="5"/>
      <c r="B1464" s="1" t="str">
        <f>IF('[2]Official Price List'!B1460="", "", '[2]Official Price List'!B1460)</f>
        <v>107FW</v>
      </c>
      <c r="C1464" s="1" t="str">
        <f>IF('[2]Official Price List'!C1460="", "", '[2]Official Price List'!C1460)</f>
        <v>TECH SPECIALTIES</v>
      </c>
      <c r="D1464" s="1" t="str">
        <f>IF('[2]Official Price List'!G1460="", "", '[2]Official Price List'!G1460)</f>
        <v xml:space="preserve">COVER PLATE FLAT, 7 INCH, WHITE </v>
      </c>
      <c r="E1464" s="6">
        <f>IFERROR(VLOOKUP($B1464, '[2]Official Price List'!$B$1:$F$1800, IF(LEFT($A$1, 4)="West", 3, IF(LEFT($A$1,4)="East", 4, 5)), FALSE), "")</f>
        <v>6.6040000000000001</v>
      </c>
      <c r="F1464" s="7" t="str">
        <f>IFERROR(VLOOKUP($B1464, '[2]Official Price List'!$B$1:$N$1800, 9, FALSE), "")</f>
        <v>EA</v>
      </c>
      <c r="G1464" s="7" t="str">
        <f>IFERROR(IF(VLOOKUP($B1464, '[2]Official Price List'!$B$1:$N$1800, 10, FALSE)=0, "", VLOOKUP($B1464, '[2]Official Price List'!$B$1:$N$1800, 10, FALSE)), "")</f>
        <v/>
      </c>
      <c r="H1464" s="8" t="str">
        <f>IFERROR(VLOOKUP($B1464, '[2]Official Price List'!$B$1:$N$1800, 11, FALSE), "")</f>
        <v>671761621140</v>
      </c>
      <c r="I1464" s="8">
        <f>IFERROR(VLOOKUP($B1464, '[2]Official Price List'!$B$1:$N$1800, 12, FALSE), "")</f>
        <v>0</v>
      </c>
    </row>
    <row r="1465" spans="1:9" x14ac:dyDescent="0.25">
      <c r="A1465" s="5"/>
      <c r="B1465" s="1" t="str">
        <f>IF('[2]Official Price List'!B1461="", "", '[2]Official Price List'!B1461)</f>
        <v>109BC</v>
      </c>
      <c r="C1465" s="1" t="str">
        <f>IF('[2]Official Price List'!C1461="", "", '[2]Official Price List'!C1461)</f>
        <v>TECH SPECIALTIES</v>
      </c>
      <c r="D1465" s="1" t="str">
        <f>IF('[2]Official Price List'!G1461="", "", '[2]Official Price List'!G1461)</f>
        <v xml:space="preserve">COVER PLATE BELL, 9 INCH, CHROME </v>
      </c>
      <c r="E1465" s="6">
        <f>IFERROR(VLOOKUP($B1465, '[2]Official Price List'!$B$1:$F$1800, IF(LEFT($A$1, 4)="West", 3, IF(LEFT($A$1,4)="East", 4, 5)), FALSE), "")</f>
        <v>16.243196710573233</v>
      </c>
      <c r="F1465" s="7" t="str">
        <f>IFERROR(VLOOKUP($B1465, '[2]Official Price List'!$B$1:$N$1800, 9, FALSE), "")</f>
        <v>EA</v>
      </c>
      <c r="G1465" s="7" t="str">
        <f>IFERROR(IF(VLOOKUP($B1465, '[2]Official Price List'!$B$1:$N$1800, 10, FALSE)=0, "", VLOOKUP($B1465, '[2]Official Price List'!$B$1:$N$1800, 10, FALSE)), "")</f>
        <v/>
      </c>
      <c r="H1465" s="8" t="str">
        <f>IFERROR(VLOOKUP($B1465, '[2]Official Price List'!$B$1:$N$1800, 11, FALSE), "")</f>
        <v>671761621249</v>
      </c>
      <c r="I1465" s="8">
        <f>IFERROR(VLOOKUP($B1465, '[2]Official Price List'!$B$1:$N$1800, 12, FALSE), "")</f>
        <v>0</v>
      </c>
    </row>
    <row r="1466" spans="1:9" x14ac:dyDescent="0.25">
      <c r="A1466" s="5"/>
      <c r="B1466" s="1" t="str">
        <f>IF('[2]Official Price List'!B1462="", "", '[2]Official Price List'!B1462)</f>
        <v>109BW</v>
      </c>
      <c r="C1466" s="1" t="str">
        <f>IF('[2]Official Price List'!C1462="", "", '[2]Official Price List'!C1462)</f>
        <v>TECH SPECIALTIES</v>
      </c>
      <c r="D1466" s="1" t="str">
        <f>IF('[2]Official Price List'!G1462="", "", '[2]Official Price List'!G1462)</f>
        <v xml:space="preserve">COVER PLATE BELL, 9 INCH, WHITE </v>
      </c>
      <c r="E1466" s="6">
        <f>IFERROR(VLOOKUP($B1466, '[2]Official Price List'!$B$1:$F$1800, IF(LEFT($A$1, 4)="West", 3, IF(LEFT($A$1,4)="East", 4, 5)), FALSE), "")</f>
        <v>7.8990888113061626</v>
      </c>
      <c r="F1466" s="7" t="str">
        <f>IFERROR(VLOOKUP($B1466, '[2]Official Price List'!$B$1:$N$1800, 9, FALSE), "")</f>
        <v>EA</v>
      </c>
      <c r="G1466" s="7" t="str">
        <f>IFERROR(IF(VLOOKUP($B1466, '[2]Official Price List'!$B$1:$N$1800, 10, FALSE)=0, "", VLOOKUP($B1466, '[2]Official Price List'!$B$1:$N$1800, 10, FALSE)), "")</f>
        <v/>
      </c>
      <c r="H1466" s="8" t="str">
        <f>IFERROR(VLOOKUP($B1466, '[2]Official Price List'!$B$1:$N$1800, 11, FALSE), "")</f>
        <v>671761621324</v>
      </c>
      <c r="I1466" s="8">
        <f>IFERROR(VLOOKUP($B1466, '[2]Official Price List'!$B$1:$N$1800, 12, FALSE), "")</f>
        <v>0</v>
      </c>
    </row>
    <row r="1467" spans="1:9" x14ac:dyDescent="0.25">
      <c r="A1467" s="5"/>
      <c r="B1467" s="1" t="str">
        <f>IF('[2]Official Price List'!B1463="", "", '[2]Official Price List'!B1463)</f>
        <v>109FC</v>
      </c>
      <c r="C1467" s="1" t="str">
        <f>IF('[2]Official Price List'!C1463="", "", '[2]Official Price List'!C1463)</f>
        <v>TECH SPECIALTIES</v>
      </c>
      <c r="D1467" s="1" t="str">
        <f>IF('[2]Official Price List'!G1463="", "", '[2]Official Price List'!G1463)</f>
        <v xml:space="preserve">COVER PLATE FLAT, 9 INCH, CHROME </v>
      </c>
      <c r="E1467" s="6">
        <f>IFERROR(VLOOKUP($B1467, '[2]Official Price List'!$B$1:$F$1800, IF(LEFT($A$1, 4)="West", 3, IF(LEFT($A$1,4)="East", 4, 5)), FALSE), "")</f>
        <v>12.460534462905496</v>
      </c>
      <c r="F1467" s="7" t="str">
        <f>IFERROR(VLOOKUP($B1467, '[2]Official Price List'!$B$1:$N$1800, 9, FALSE), "")</f>
        <v>EA</v>
      </c>
      <c r="G1467" s="7" t="str">
        <f>IFERROR(IF(VLOOKUP($B1467, '[2]Official Price List'!$B$1:$N$1800, 10, FALSE)=0, "", VLOOKUP($B1467, '[2]Official Price List'!$B$1:$N$1800, 10, FALSE)), "")</f>
        <v/>
      </c>
      <c r="H1467" s="8" t="str">
        <f>IFERROR(VLOOKUP($B1467, '[2]Official Price List'!$B$1:$N$1800, 11, FALSE), "")</f>
        <v>671761621089</v>
      </c>
      <c r="I1467" s="8">
        <f>IFERROR(VLOOKUP($B1467, '[2]Official Price List'!$B$1:$N$1800, 12, FALSE), "")</f>
        <v>0</v>
      </c>
    </row>
    <row r="1468" spans="1:9" x14ac:dyDescent="0.25">
      <c r="A1468" s="5"/>
      <c r="B1468" s="1" t="str">
        <f>IF('[2]Official Price List'!B1464="", "", '[2]Official Price List'!B1464)</f>
        <v>109FW</v>
      </c>
      <c r="C1468" s="1" t="str">
        <f>IF('[2]Official Price List'!C1464="", "", '[2]Official Price List'!C1464)</f>
        <v>TECH SPECIALTIES</v>
      </c>
      <c r="D1468" s="1" t="str">
        <f>IF('[2]Official Price List'!G1464="", "", '[2]Official Price List'!G1464)</f>
        <v xml:space="preserve">COVER PLATE FLAT, 9 INCH, WHITE </v>
      </c>
      <c r="E1468" s="6">
        <f>IFERROR(VLOOKUP($B1468, '[2]Official Price List'!$B$1:$F$1800, IF(LEFT($A$1, 4)="West", 3, IF(LEFT($A$1,4)="East", 4, 5)), FALSE), "")</f>
        <v>9.2767999999999997</v>
      </c>
      <c r="F1468" s="7" t="str">
        <f>IFERROR(VLOOKUP($B1468, '[2]Official Price List'!$B$1:$N$1800, 9, FALSE), "")</f>
        <v>EA</v>
      </c>
      <c r="G1468" s="7" t="str">
        <f>IFERROR(IF(VLOOKUP($B1468, '[2]Official Price List'!$B$1:$N$1800, 10, FALSE)=0, "", VLOOKUP($B1468, '[2]Official Price List'!$B$1:$N$1800, 10, FALSE)), "")</f>
        <v/>
      </c>
      <c r="H1468" s="8" t="str">
        <f>IFERROR(VLOOKUP($B1468, '[2]Official Price List'!$B$1:$N$1800, 11, FALSE), "")</f>
        <v>671761621164</v>
      </c>
      <c r="I1468" s="8">
        <f>IFERROR(VLOOKUP($B1468, '[2]Official Price List'!$B$1:$N$1800, 12, FALSE), "")</f>
        <v>0</v>
      </c>
    </row>
    <row r="1469" spans="1:9" x14ac:dyDescent="0.25">
      <c r="A1469" s="5"/>
      <c r="B1469" s="1" t="str">
        <f>IF('[2]Official Price List'!B1465="", "", '[2]Official Price List'!B1465)</f>
        <v>20C</v>
      </c>
      <c r="C1469" s="1" t="str">
        <f>IF('[2]Official Price List'!C1465="", "", '[2]Official Price List'!C1465)</f>
        <v>TECH SPECIALTIES</v>
      </c>
      <c r="D1469" s="1" t="str">
        <f>IF('[2]Official Price List'!G1465="", "", '[2]Official Price List'!G1465)</f>
        <v>DRAIN, CESSPOOL / AREA, 2" OUTLET, INSTANT SET, 6" STRAINER DIA., FP</v>
      </c>
      <c r="E1469" s="6">
        <f>IFERROR(VLOOKUP($B1469, '[2]Official Price List'!$B$1:$F$1800, IF(LEFT($A$1, 4)="West", 3, IF(LEFT($A$1,4)="East", 4, 5)), FALSE), "")</f>
        <v>78.398501999999993</v>
      </c>
      <c r="F1469" s="7" t="str">
        <f>IFERROR(VLOOKUP($B1469, '[2]Official Price List'!$B$1:$N$1800, 9, FALSE), "")</f>
        <v>EA</v>
      </c>
      <c r="G1469" s="7">
        <f>IFERROR(IF(VLOOKUP($B1469, '[2]Official Price List'!$B$1:$N$1800, 10, FALSE)=0, "", VLOOKUP($B1469, '[2]Official Price List'!$B$1:$N$1800, 10, FALSE)), "")</f>
        <v>1</v>
      </c>
      <c r="H1469" s="8" t="str">
        <f>IFERROR(VLOOKUP($B1469, '[2]Official Price List'!$B$1:$N$1800, 11, FALSE), "")</f>
        <v>671436251870</v>
      </c>
      <c r="I1469" s="8">
        <f>IFERROR(VLOOKUP($B1469, '[2]Official Price List'!$B$1:$N$1800, 12, FALSE), "")</f>
        <v>0</v>
      </c>
    </row>
    <row r="1470" spans="1:9" x14ac:dyDescent="0.25">
      <c r="A1470" s="5"/>
      <c r="B1470" s="1" t="str">
        <f>IF('[2]Official Price List'!B1466="", "", '[2]Official Price List'!B1466)</f>
        <v>20SD</v>
      </c>
      <c r="C1470" s="1" t="str">
        <f>IF('[2]Official Price List'!C1466="", "", '[2]Official Price List'!C1466)</f>
        <v>TECH SPECIALTIES</v>
      </c>
      <c r="D1470" s="1" t="str">
        <f>IF('[2]Official Price List'!G1466="", "", '[2]Official Price List'!G1466)</f>
        <v>SHOWER DRAIN, 2" OUTLET, 3.5"STRAINER DIA.,INSTANT SET, FRANK PATTERN</v>
      </c>
      <c r="E1470" s="6">
        <f>IFERROR(VLOOKUP($B1470, '[2]Official Price List'!$B$1:$F$1800, IF(LEFT($A$1, 4)="West", 3, IF(LEFT($A$1,4)="East", 4, 5)), FALSE), "")</f>
        <v>48.3444</v>
      </c>
      <c r="F1470" s="7" t="str">
        <f>IFERROR(VLOOKUP($B1470, '[2]Official Price List'!$B$1:$N$1800, 9, FALSE), "")</f>
        <v>EA</v>
      </c>
      <c r="G1470" s="7">
        <f>IFERROR(IF(VLOOKUP($B1470, '[2]Official Price List'!$B$1:$N$1800, 10, FALSE)=0, "", VLOOKUP($B1470, '[2]Official Price List'!$B$1:$N$1800, 10, FALSE)), "")</f>
        <v>4</v>
      </c>
      <c r="H1470" s="8" t="str">
        <f>IFERROR(VLOOKUP($B1470, '[2]Official Price List'!$B$1:$N$1800, 11, FALSE), "")</f>
        <v>671436251887</v>
      </c>
      <c r="I1470" s="8">
        <f>IFERROR(VLOOKUP($B1470, '[2]Official Price List'!$B$1:$N$1800, 12, FALSE), "")</f>
        <v>0</v>
      </c>
    </row>
    <row r="1471" spans="1:9" x14ac:dyDescent="0.25">
      <c r="A1471" s="5"/>
      <c r="B1471" s="1" t="str">
        <f>IF('[2]Official Price List'!B1467="", "", '[2]Official Price List'!B1467)</f>
        <v>30</v>
      </c>
      <c r="C1471" s="1" t="str">
        <f>IF('[2]Official Price List'!C1467="", "", '[2]Official Price List'!C1467)</f>
        <v>TECH SPECIALTIES</v>
      </c>
      <c r="D1471" s="1" t="str">
        <f>IF('[2]Official Price List'!G1467="", "", '[2]Official Price List'!G1467)</f>
        <v>CLOSET RING, 3 X 2, INSTANT SET, FRANK PATTERN</v>
      </c>
      <c r="E1471" s="6">
        <f>IFERROR(VLOOKUP($B1471, '[2]Official Price List'!$B$1:$F$1800, IF(LEFT($A$1, 4)="West", 3, IF(LEFT($A$1,4)="East", 4, 5)), FALSE), "")</f>
        <v>22.15785</v>
      </c>
      <c r="F1471" s="7" t="str">
        <f>IFERROR(VLOOKUP($B1471, '[2]Official Price List'!$B$1:$N$1800, 9, FALSE), "")</f>
        <v>EA</v>
      </c>
      <c r="G1471" s="7">
        <f>IFERROR(IF(VLOOKUP($B1471, '[2]Official Price List'!$B$1:$N$1800, 10, FALSE)=0, "", VLOOKUP($B1471, '[2]Official Price List'!$B$1:$N$1800, 10, FALSE)), "")</f>
        <v>12</v>
      </c>
      <c r="H1471" s="8" t="str">
        <f>IFERROR(VLOOKUP($B1471, '[2]Official Price List'!$B$1:$N$1800, 11, FALSE), "")</f>
        <v>671436239571</v>
      </c>
      <c r="I1471" s="8">
        <f>IFERROR(VLOOKUP($B1471, '[2]Official Price List'!$B$1:$N$1800, 12, FALSE), "")</f>
        <v>0</v>
      </c>
    </row>
    <row r="1472" spans="1:9" x14ac:dyDescent="0.25">
      <c r="A1472" s="5"/>
      <c r="B1472" s="1" t="str">
        <f>IF('[2]Official Price List'!B1468="", "", '[2]Official Price List'!B1468)</f>
        <v>300-022-2</v>
      </c>
      <c r="C1472" s="1" t="str">
        <f>IF('[2]Official Price List'!C1468="", "", '[2]Official Price List'!C1468)</f>
        <v>TECH SPECIALTIES</v>
      </c>
      <c r="D1472" s="1" t="str">
        <f>IF('[2]Official Price List'!G1468="", "", '[2]Official Price List'!G1468)</f>
        <v>2" SEAL GASKET, FRANK PATTERN</v>
      </c>
      <c r="E1472" s="6">
        <f>IFERROR(VLOOKUP($B1472, '[2]Official Price List'!$B$1:$F$1800, IF(LEFT($A$1, 4)="West", 3, IF(LEFT($A$1,4)="East", 4, 5)), FALSE), "")</f>
        <v>9.2391519999999989</v>
      </c>
      <c r="F1472" s="7" t="str">
        <f>IFERROR(VLOOKUP($B1472, '[2]Official Price List'!$B$1:$N$1800, 9, FALSE), "")</f>
        <v>EA</v>
      </c>
      <c r="G1472" s="7">
        <f>IFERROR(IF(VLOOKUP($B1472, '[2]Official Price List'!$B$1:$N$1800, 10, FALSE)=0, "", VLOOKUP($B1472, '[2]Official Price List'!$B$1:$N$1800, 10, FALSE)), "")</f>
        <v>1</v>
      </c>
      <c r="H1472" s="8" t="str">
        <f>IFERROR(VLOOKUP($B1472, '[2]Official Price List'!$B$1:$N$1800, 11, FALSE), "")</f>
        <v>671436004414</v>
      </c>
      <c r="I1472" s="8">
        <f>IFERROR(VLOOKUP($B1472, '[2]Official Price List'!$B$1:$N$1800, 12, FALSE), "")</f>
        <v>0</v>
      </c>
    </row>
    <row r="1473" spans="1:9" x14ac:dyDescent="0.25">
      <c r="A1473" s="5"/>
      <c r="B1473" s="1" t="str">
        <f>IF('[2]Official Price List'!B1469="", "", '[2]Official Price List'!B1469)</f>
        <v>300-022-4TC</v>
      </c>
      <c r="C1473" s="1" t="str">
        <f>IF('[2]Official Price List'!C1469="", "", '[2]Official Price List'!C1469)</f>
        <v>TECH SPECIALTIES</v>
      </c>
      <c r="D1473" s="1" t="str">
        <f>IF('[2]Official Price List'!G1469="", "", '[2]Official Price List'!G1469)</f>
        <v xml:space="preserve">TEST CAP, 4" FRANK PATTERN </v>
      </c>
      <c r="E1473" s="6">
        <f>IFERROR(VLOOKUP($B1473, '[2]Official Price List'!$B$1:$F$1800, IF(LEFT($A$1, 4)="West", 3, IF(LEFT($A$1,4)="East", 4, 5)), FALSE), "")</f>
        <v>13.912443999999999</v>
      </c>
      <c r="F1473" s="7" t="str">
        <f>IFERROR(VLOOKUP($B1473, '[2]Official Price List'!$B$1:$N$1800, 9, FALSE), "")</f>
        <v>EA</v>
      </c>
      <c r="G1473" s="7" t="str">
        <f>IFERROR(IF(VLOOKUP($B1473, '[2]Official Price List'!$B$1:$N$1800, 10, FALSE)=0, "", VLOOKUP($B1473, '[2]Official Price List'!$B$1:$N$1800, 10, FALSE)), "")</f>
        <v/>
      </c>
      <c r="H1473" s="8" t="str">
        <f>IFERROR(VLOOKUP($B1473, '[2]Official Price List'!$B$1:$N$1800, 11, FALSE), "")</f>
        <v>671761510710</v>
      </c>
      <c r="I1473" s="8">
        <f>IFERROR(VLOOKUP($B1473, '[2]Official Price List'!$B$1:$N$1800, 12, FALSE), "")</f>
        <v>0</v>
      </c>
    </row>
    <row r="1474" spans="1:9" x14ac:dyDescent="0.25">
      <c r="A1474" s="5"/>
      <c r="B1474" s="1" t="str">
        <f>IF('[2]Official Price List'!B1470="", "", '[2]Official Price List'!B1470)</f>
        <v>30C</v>
      </c>
      <c r="C1474" s="1" t="str">
        <f>IF('[2]Official Price List'!C1470="", "", '[2]Official Price List'!C1470)</f>
        <v>TECH SPECIALTIES</v>
      </c>
      <c r="D1474" s="1" t="str">
        <f>IF('[2]Official Price List'!G1470="", "", '[2]Official Price List'!G1470)</f>
        <v>DRAIN, CESSPOOL / AREA, 3" OUTLET, INSTANT SET, 7" STRAINER DIA., FP</v>
      </c>
      <c r="E1474" s="6">
        <f>IFERROR(VLOOKUP($B1474, '[2]Official Price List'!$B$1:$F$1800, IF(LEFT($A$1, 4)="West", 3, IF(LEFT($A$1,4)="East", 4, 5)), FALSE), "")</f>
        <v>90.457743999999991</v>
      </c>
      <c r="F1474" s="7" t="str">
        <f>IFERROR(VLOOKUP($B1474, '[2]Official Price List'!$B$1:$N$1800, 9, FALSE), "")</f>
        <v>EA</v>
      </c>
      <c r="G1474" s="7">
        <f>IFERROR(IF(VLOOKUP($B1474, '[2]Official Price List'!$B$1:$N$1800, 10, FALSE)=0, "", VLOOKUP($B1474, '[2]Official Price List'!$B$1:$N$1800, 10, FALSE)), "")</f>
        <v>1</v>
      </c>
      <c r="H1474" s="8" t="str">
        <f>IFERROR(VLOOKUP($B1474, '[2]Official Price List'!$B$1:$N$1800, 11, FALSE), "")</f>
        <v>671436251917</v>
      </c>
      <c r="I1474" s="8">
        <f>IFERROR(VLOOKUP($B1474, '[2]Official Price List'!$B$1:$N$1800, 12, FALSE), "")</f>
        <v>0</v>
      </c>
    </row>
    <row r="1475" spans="1:9" x14ac:dyDescent="0.25">
      <c r="A1475" s="5"/>
      <c r="B1475" s="1" t="str">
        <f>IF('[2]Official Price List'!B1471="", "", '[2]Official Price List'!B1471)</f>
        <v>30TC</v>
      </c>
      <c r="C1475" s="1" t="str">
        <f>IF('[2]Official Price List'!C1471="", "", '[2]Official Price List'!C1471)</f>
        <v>TECH SPECIALTIES</v>
      </c>
      <c r="D1475" s="1" t="str">
        <f>IF('[2]Official Price List'!G1471="", "", '[2]Official Price List'!G1471)</f>
        <v>CLOSET RING, W/TEST CAP, 3 X 2, INSTANT SET, FRANK PATTERN</v>
      </c>
      <c r="E1475" s="6">
        <f>IFERROR(VLOOKUP($B1475, '[2]Official Price List'!$B$1:$F$1800, IF(LEFT($A$1, 4)="West", 3, IF(LEFT($A$1,4)="East", 4, 5)), FALSE), "")</f>
        <v>22.8293</v>
      </c>
      <c r="F1475" s="7" t="str">
        <f>IFERROR(VLOOKUP($B1475, '[2]Official Price List'!$B$1:$N$1800, 9, FALSE), "")</f>
        <v>EA</v>
      </c>
      <c r="G1475" s="7">
        <f>IFERROR(IF(VLOOKUP($B1475, '[2]Official Price List'!$B$1:$N$1800, 10, FALSE)=0, "", VLOOKUP($B1475, '[2]Official Price List'!$B$1:$N$1800, 10, FALSE)), "")</f>
        <v>12</v>
      </c>
      <c r="H1475" s="8" t="str">
        <f>IFERROR(VLOOKUP($B1475, '[2]Official Price List'!$B$1:$N$1800, 11, FALSE), "")</f>
        <v>671436239588</v>
      </c>
      <c r="I1475" s="8">
        <f>IFERROR(VLOOKUP($B1475, '[2]Official Price List'!$B$1:$N$1800, 12, FALSE), "")</f>
        <v>0</v>
      </c>
    </row>
    <row r="1476" spans="1:9" x14ac:dyDescent="0.25">
      <c r="A1476" s="5"/>
      <c r="B1476" s="1" t="str">
        <f>IF('[2]Official Price List'!B1472="", "", '[2]Official Price List'!B1472)</f>
        <v>40</v>
      </c>
      <c r="C1476" s="1" t="str">
        <f>IF('[2]Official Price List'!C1472="", "", '[2]Official Price List'!C1472)</f>
        <v>TECH SPECIALTIES</v>
      </c>
      <c r="D1476" s="1" t="str">
        <f>IF('[2]Official Price List'!G1472="", "", '[2]Official Price List'!G1472)</f>
        <v>CLOSET RING, 4 X 2, INSTANT SET, FRANK PATTERN</v>
      </c>
      <c r="E1476" s="6">
        <f>IFERROR(VLOOKUP($B1476, '[2]Official Price List'!$B$1:$F$1800, IF(LEFT($A$1, 4)="West", 3, IF(LEFT($A$1,4)="East", 4, 5)), FALSE), "")</f>
        <v>17.296551999999998</v>
      </c>
      <c r="F1476" s="7" t="str">
        <f>IFERROR(VLOOKUP($B1476, '[2]Official Price List'!$B$1:$N$1800, 9, FALSE), "")</f>
        <v>EA</v>
      </c>
      <c r="G1476" s="7">
        <f>IFERROR(IF(VLOOKUP($B1476, '[2]Official Price List'!$B$1:$N$1800, 10, FALSE)=0, "", VLOOKUP($B1476, '[2]Official Price List'!$B$1:$N$1800, 10, FALSE)), "")</f>
        <v>12</v>
      </c>
      <c r="H1476" s="8" t="str">
        <f>IFERROR(VLOOKUP($B1476, '[2]Official Price List'!$B$1:$N$1800, 11, FALSE), "")</f>
        <v>671436239595</v>
      </c>
      <c r="I1476" s="8">
        <f>IFERROR(VLOOKUP($B1476, '[2]Official Price List'!$B$1:$N$1800, 12, FALSE), "")</f>
        <v>0</v>
      </c>
    </row>
    <row r="1477" spans="1:9" x14ac:dyDescent="0.25">
      <c r="A1477" s="5"/>
      <c r="B1477" s="1" t="str">
        <f>IF('[2]Official Price List'!B1473="", "", '[2]Official Price List'!B1473)</f>
        <v>40C</v>
      </c>
      <c r="C1477" s="1" t="str">
        <f>IF('[2]Official Price List'!C1473="", "", '[2]Official Price List'!C1473)</f>
        <v>TECH SPECIALTIES</v>
      </c>
      <c r="D1477" s="1" t="str">
        <f>IF('[2]Official Price List'!G1473="", "", '[2]Official Price List'!G1473)</f>
        <v>DRAIN, CESSPOOL / AREA, 4" OUTLET, INSTANT SET, 8" STRAINER DIA., FP</v>
      </c>
      <c r="E1477" s="6">
        <f>IFERROR(VLOOKUP($B1477, '[2]Official Price List'!$B$1:$F$1800, IF(LEFT($A$1, 4)="West", 3, IF(LEFT($A$1,4)="East", 4, 5)), FALSE), "")</f>
        <v>102.51698599999999</v>
      </c>
      <c r="F1477" s="7" t="str">
        <f>IFERROR(VLOOKUP($B1477, '[2]Official Price List'!$B$1:$N$1800, 9, FALSE), "")</f>
        <v>EA</v>
      </c>
      <c r="G1477" s="7">
        <f>IFERROR(IF(VLOOKUP($B1477, '[2]Official Price List'!$B$1:$N$1800, 10, FALSE)=0, "", VLOOKUP($B1477, '[2]Official Price List'!$B$1:$N$1800, 10, FALSE)), "")</f>
        <v>1</v>
      </c>
      <c r="H1477" s="8" t="str">
        <f>IFERROR(VLOOKUP($B1477, '[2]Official Price List'!$B$1:$N$1800, 11, FALSE), "")</f>
        <v>671436252693</v>
      </c>
      <c r="I1477" s="8">
        <f>IFERROR(VLOOKUP($B1477, '[2]Official Price List'!$B$1:$N$1800, 12, FALSE), "")</f>
        <v>0</v>
      </c>
    </row>
    <row r="1478" spans="1:9" x14ac:dyDescent="0.25">
      <c r="A1478" s="5"/>
      <c r="B1478" s="1" t="str">
        <f>IF('[2]Official Price List'!B1474="", "", '[2]Official Price List'!B1474)</f>
        <v>40TCSL</v>
      </c>
      <c r="C1478" s="1" t="str">
        <f>IF('[2]Official Price List'!C1474="", "", '[2]Official Price List'!C1474)</f>
        <v>TECH SPECIALTIES</v>
      </c>
      <c r="D1478" s="1" t="str">
        <f>IF('[2]Official Price List'!G1474="", "", '[2]Official Price List'!G1474)</f>
        <v>CLOSET RING W/TEST CAP, 4"</v>
      </c>
      <c r="E1478" s="6">
        <f>IFERROR(VLOOKUP($B1478, '[2]Official Price List'!$B$1:$F$1800, IF(LEFT($A$1, 4)="West", 3, IF(LEFT($A$1,4)="East", 4, 5)), FALSE), "")</f>
        <v>18.324800000000003</v>
      </c>
      <c r="F1478" s="7" t="str">
        <f>IFERROR(VLOOKUP($B1478, '[2]Official Price List'!$B$1:$N$1800, 9, FALSE), "")</f>
        <v>EA</v>
      </c>
      <c r="G1478" s="7">
        <f>IFERROR(IF(VLOOKUP($B1478, '[2]Official Price List'!$B$1:$N$1800, 10, FALSE)=0, "", VLOOKUP($B1478, '[2]Official Price List'!$B$1:$N$1800, 10, FALSE)), "")</f>
        <v>50</v>
      </c>
      <c r="H1478" s="8" t="str">
        <f>IFERROR(VLOOKUP($B1478, '[2]Official Price List'!$B$1:$N$1800, 11, FALSE), "")</f>
        <v>671436022371</v>
      </c>
      <c r="I1478" s="8">
        <f>IFERROR(VLOOKUP($B1478, '[2]Official Price List'!$B$1:$N$1800, 12, FALSE), "")</f>
        <v>0</v>
      </c>
    </row>
    <row r="1479" spans="1:9" x14ac:dyDescent="0.25">
      <c r="A1479" s="5"/>
      <c r="B1479" s="1" t="str">
        <f>IF('[2]Official Price List'!B1475="", "", '[2]Official Price List'!B1475)</f>
        <v>44</v>
      </c>
      <c r="C1479" s="1" t="str">
        <f>IF('[2]Official Price List'!C1475="", "", '[2]Official Price List'!C1475)</f>
        <v>TECH SPECIALTIES</v>
      </c>
      <c r="D1479" s="1" t="str">
        <f>IF('[2]Official Price List'!G1475="", "", '[2]Official Price List'!G1475)</f>
        <v>CLOSET RING, DEEP, 4 X 4, INSTANT SET, FRANK PATTERN</v>
      </c>
      <c r="E1479" s="6">
        <f>IFERROR(VLOOKUP($B1479, '[2]Official Price List'!$B$1:$F$1800, IF(LEFT($A$1, 4)="West", 3, IF(LEFT($A$1,4)="East", 4, 5)), FALSE), "")</f>
        <v>24.1722</v>
      </c>
      <c r="F1479" s="7" t="str">
        <f>IFERROR(VLOOKUP($B1479, '[2]Official Price List'!$B$1:$N$1800, 9, FALSE), "")</f>
        <v>EA</v>
      </c>
      <c r="G1479" s="7">
        <f>IFERROR(IF(VLOOKUP($B1479, '[2]Official Price List'!$B$1:$N$1800, 10, FALSE)=0, "", VLOOKUP($B1479, '[2]Official Price List'!$B$1:$N$1800, 10, FALSE)), "")</f>
        <v>4</v>
      </c>
      <c r="H1479" s="8" t="str">
        <f>IFERROR(VLOOKUP($B1479, '[2]Official Price List'!$B$1:$N$1800, 11, FALSE), "")</f>
        <v>671436239410</v>
      </c>
      <c r="I1479" s="8">
        <f>IFERROR(VLOOKUP($B1479, '[2]Official Price List'!$B$1:$N$1800, 12, FALSE), "")</f>
        <v>0</v>
      </c>
    </row>
    <row r="1480" spans="1:9" x14ac:dyDescent="0.25">
      <c r="A1480" s="5"/>
      <c r="B1480" s="1" t="str">
        <f>IF('[2]Official Price List'!B1476="", "", '[2]Official Price List'!B1476)</f>
        <v>4430</v>
      </c>
      <c r="C1480" s="1" t="str">
        <f>IF('[2]Official Price List'!C1476="", "", '[2]Official Price List'!C1476)</f>
        <v>TECH SPECIALTIES</v>
      </c>
      <c r="D1480" s="1" t="str">
        <f>IF('[2]Official Price List'!G1476="", "", '[2]Official Price List'!G1476)</f>
        <v>CLEANOUT COVER ASSY, FLUSH FLOOR, 2-3" PIPE IRON/BRASS, FRANK PATTERN</v>
      </c>
      <c r="E1480" s="6">
        <f>IFERROR(VLOOKUP($B1480, '[2]Official Price List'!$B$1:$F$1800, IF(LEFT($A$1, 4)="West", 3, IF(LEFT($A$1,4)="East", 4, 5)), FALSE), "")</f>
        <v>66.591200000000001</v>
      </c>
      <c r="F1480" s="7" t="str">
        <f>IFERROR(VLOOKUP($B1480, '[2]Official Price List'!$B$1:$N$1800, 9, FALSE), "")</f>
        <v>EA</v>
      </c>
      <c r="G1480" s="7">
        <f>IFERROR(IF(VLOOKUP($B1480, '[2]Official Price List'!$B$1:$N$1800, 10, FALSE)=0, "", VLOOKUP($B1480, '[2]Official Price List'!$B$1:$N$1800, 10, FALSE)), "")</f>
        <v>6</v>
      </c>
      <c r="H1480" s="8" t="str">
        <f>IFERROR(VLOOKUP($B1480, '[2]Official Price List'!$B$1:$N$1800, 11, FALSE), "")</f>
        <v>671436252686</v>
      </c>
      <c r="I1480" s="8">
        <f>IFERROR(VLOOKUP($B1480, '[2]Official Price List'!$B$1:$N$1800, 12, FALSE), "")</f>
        <v>0</v>
      </c>
    </row>
    <row r="1481" spans="1:9" x14ac:dyDescent="0.25">
      <c r="A1481" s="5"/>
      <c r="B1481" s="1" t="str">
        <f>IF('[2]Official Price List'!B1477="", "", '[2]Official Price List'!B1477)</f>
        <v>4440</v>
      </c>
      <c r="C1481" s="1" t="str">
        <f>IF('[2]Official Price List'!C1477="", "", '[2]Official Price List'!C1477)</f>
        <v>TECH SPECIALTIES</v>
      </c>
      <c r="D1481" s="1" t="str">
        <f>IF('[2]Official Price List'!G1477="", "", '[2]Official Price List'!G1477)</f>
        <v>CLEANOUT COVER ASSY, FLUSH FLOOR, 3-4" PIPE, IRON/BRASS, FRANK PATTERN</v>
      </c>
      <c r="E1481" s="6">
        <f>IFERROR(VLOOKUP($B1481, '[2]Official Price List'!$B$1:$F$1800, IF(LEFT($A$1, 4)="West", 3, IF(LEFT($A$1,4)="East", 4, 5)), FALSE), "")</f>
        <v>75.795199999999994</v>
      </c>
      <c r="F1481" s="7" t="str">
        <f>IFERROR(VLOOKUP($B1481, '[2]Official Price List'!$B$1:$N$1800, 9, FALSE), "")</f>
        <v>EA</v>
      </c>
      <c r="G1481" s="7">
        <f>IFERROR(IF(VLOOKUP($B1481, '[2]Official Price List'!$B$1:$N$1800, 10, FALSE)=0, "", VLOOKUP($B1481, '[2]Official Price List'!$B$1:$N$1800, 10, FALSE)), "")</f>
        <v>6</v>
      </c>
      <c r="H1481" s="8" t="str">
        <f>IFERROR(VLOOKUP($B1481, '[2]Official Price List'!$B$1:$N$1800, 11, FALSE), "")</f>
        <v>671436251948</v>
      </c>
      <c r="I1481" s="8">
        <f>IFERROR(VLOOKUP($B1481, '[2]Official Price List'!$B$1:$N$1800, 12, FALSE), "")</f>
        <v>0</v>
      </c>
    </row>
    <row r="1482" spans="1:9" x14ac:dyDescent="0.25">
      <c r="A1482" s="5"/>
      <c r="B1482" s="1" t="str">
        <f>IF('[2]Official Price List'!B1478="", "", '[2]Official Price List'!B1478)</f>
        <v>46</v>
      </c>
      <c r="C1482" s="1" t="str">
        <f>IF('[2]Official Price List'!C1478="", "", '[2]Official Price List'!C1478)</f>
        <v>TECH SPECIALTIES</v>
      </c>
      <c r="D1482" s="1" t="str">
        <f>IF('[2]Official Price List'!G1478="", "", '[2]Official Price List'!G1478)</f>
        <v>CLOSET RING, DEEP, 4 X 6 INSTANT SET FRANK PATTERN</v>
      </c>
      <c r="E1482" s="6">
        <f>IFERROR(VLOOKUP($B1482, '[2]Official Price List'!$B$1:$F$1800, IF(LEFT($A$1, 4)="West", 3, IF(LEFT($A$1,4)="East", 4, 5)), FALSE), "")</f>
        <v>44.3157</v>
      </c>
      <c r="F1482" s="7" t="str">
        <f>IFERROR(VLOOKUP($B1482, '[2]Official Price List'!$B$1:$N$1800, 9, FALSE), "")</f>
        <v>EA</v>
      </c>
      <c r="G1482" s="7">
        <f>IFERROR(IF(VLOOKUP($B1482, '[2]Official Price List'!$B$1:$N$1800, 10, FALSE)=0, "", VLOOKUP($B1482, '[2]Official Price List'!$B$1:$N$1800, 10, FALSE)), "")</f>
        <v>8</v>
      </c>
      <c r="H1482" s="8" t="str">
        <f>IFERROR(VLOOKUP($B1482, '[2]Official Price List'!$B$1:$N$1800, 11, FALSE), "")</f>
        <v>671436239618</v>
      </c>
      <c r="I1482" s="8">
        <f>IFERROR(VLOOKUP($B1482, '[2]Official Price List'!$B$1:$N$1800, 12, FALSE), "")</f>
        <v>0</v>
      </c>
    </row>
    <row r="1483" spans="1:9" x14ac:dyDescent="0.25">
      <c r="A1483" s="5"/>
      <c r="B1483" s="1" t="str">
        <f>IF('[2]Official Price List'!B1479="", "", '[2]Official Price List'!B1479)</f>
        <v>5375R</v>
      </c>
      <c r="C1483" s="1" t="str">
        <f>IF('[2]Official Price List'!C1479="", "", '[2]Official Price List'!C1479)</f>
        <v>TECH SPECIALTIES</v>
      </c>
      <c r="D1483" s="1" t="str">
        <f>IF('[2]Official Price List'!G1479="", "", '[2]Official Price List'!G1479)</f>
        <v>STRAINER TOP, ROUND, 5" BRASS, FRANK PATTERN</v>
      </c>
      <c r="E1483" s="6">
        <f>IFERROR(VLOOKUP($B1483, '[2]Official Price List'!$B$1:$F$1800, IF(LEFT($A$1, 4)="West", 3, IF(LEFT($A$1,4)="East", 4, 5)), FALSE), "")</f>
        <v>62.310559999999988</v>
      </c>
      <c r="F1483" s="7" t="str">
        <f>IFERROR(VLOOKUP($B1483, '[2]Official Price List'!$B$1:$N$1800, 9, FALSE), "")</f>
        <v>EA</v>
      </c>
      <c r="G1483" s="7">
        <f>IFERROR(IF(VLOOKUP($B1483, '[2]Official Price List'!$B$1:$N$1800, 10, FALSE)=0, "", VLOOKUP($B1483, '[2]Official Price List'!$B$1:$N$1800, 10, FALSE)), "")</f>
        <v>20</v>
      </c>
      <c r="H1483" s="8" t="str">
        <f>IFERROR(VLOOKUP($B1483, '[2]Official Price List'!$B$1:$N$1800, 11, FALSE), "")</f>
        <v>671436002885</v>
      </c>
      <c r="I1483" s="8">
        <f>IFERROR(VLOOKUP($B1483, '[2]Official Price List'!$B$1:$N$1800, 12, FALSE), "")</f>
        <v>0</v>
      </c>
    </row>
    <row r="1484" spans="1:9" x14ac:dyDescent="0.25">
      <c r="A1484" s="5"/>
      <c r="B1484" s="1" t="str">
        <f>IF('[2]Official Price List'!B1480="", "", '[2]Official Price List'!B1480)</f>
        <v>5375R-S&amp;S</v>
      </c>
      <c r="C1484" s="1" t="str">
        <f>IF('[2]Official Price List'!C1480="", "", '[2]Official Price List'!C1480)</f>
        <v>TECH SPECIALTIES</v>
      </c>
      <c r="D1484" s="1" t="str">
        <f>IF('[2]Official Price List'!G1480="", "", '[2]Official Price List'!G1480)</f>
        <v xml:space="preserve">STRAINER TOP PLATE SCREEN, ROUND, 5" BRASS, FRANK PATTERN </v>
      </c>
      <c r="E1484" s="6">
        <f>IFERROR(VLOOKUP($B1484, '[2]Official Price List'!$B$1:$F$1800, IF(LEFT($A$1, 4)="West", 3, IF(LEFT($A$1,4)="East", 4, 5)), FALSE), "")</f>
        <v>25.588597557752358</v>
      </c>
      <c r="F1484" s="7" t="str">
        <f>IFERROR(VLOOKUP($B1484, '[2]Official Price List'!$B$1:$N$1800, 9, FALSE), "")</f>
        <v>EA</v>
      </c>
      <c r="G1484" s="7">
        <f>IFERROR(IF(VLOOKUP($B1484, '[2]Official Price List'!$B$1:$N$1800, 10, FALSE)=0, "", VLOOKUP($B1484, '[2]Official Price List'!$B$1:$N$1800, 10, FALSE)), "")</f>
        <v>40</v>
      </c>
      <c r="H1484" s="8" t="str">
        <f>IFERROR(VLOOKUP($B1484, '[2]Official Price List'!$B$1:$N$1800, 11, FALSE), "")</f>
        <v>671436252860</v>
      </c>
      <c r="I1484" s="8">
        <f>IFERROR(VLOOKUP($B1484, '[2]Official Price List'!$B$1:$N$1800, 12, FALSE), "")</f>
        <v>0</v>
      </c>
    </row>
    <row r="1485" spans="1:9" x14ac:dyDescent="0.25">
      <c r="A1485" s="5"/>
      <c r="B1485" s="1" t="str">
        <f>IF('[2]Official Price List'!B1481="", "", '[2]Official Price List'!B1481)</f>
        <v>5375S</v>
      </c>
      <c r="C1485" s="1" t="str">
        <f>IF('[2]Official Price List'!C1481="", "", '[2]Official Price List'!C1481)</f>
        <v>TECH SPECIALTIES</v>
      </c>
      <c r="D1485" s="1" t="str">
        <f>IF('[2]Official Price List'!G1481="", "", '[2]Official Price List'!G1481)</f>
        <v>STRAINER TOP, SQUARE, 5" BRASS, FRANK PATTERN</v>
      </c>
      <c r="E1485" s="6">
        <f>IFERROR(VLOOKUP($B1485, '[2]Official Price List'!$B$1:$F$1800, IF(LEFT($A$1, 4)="West", 3, IF(LEFT($A$1,4)="East", 4, 5)), FALSE), "")</f>
        <v>62.310559999999995</v>
      </c>
      <c r="F1485" s="7" t="str">
        <f>IFERROR(VLOOKUP($B1485, '[2]Official Price List'!$B$1:$N$1800, 9, FALSE), "")</f>
        <v>EA</v>
      </c>
      <c r="G1485" s="7">
        <f>IFERROR(IF(VLOOKUP($B1485, '[2]Official Price List'!$B$1:$N$1800, 10, FALSE)=0, "", VLOOKUP($B1485, '[2]Official Price List'!$B$1:$N$1800, 10, FALSE)), "")</f>
        <v>20</v>
      </c>
      <c r="H1485" s="8" t="str">
        <f>IFERROR(VLOOKUP($B1485, '[2]Official Price List'!$B$1:$N$1800, 11, FALSE), "")</f>
        <v>671436002892</v>
      </c>
      <c r="I1485" s="8">
        <f>IFERROR(VLOOKUP($B1485, '[2]Official Price List'!$B$1:$N$1800, 12, FALSE), "")</f>
        <v>0</v>
      </c>
    </row>
    <row r="1486" spans="1:9" x14ac:dyDescent="0.25">
      <c r="A1486" s="5"/>
      <c r="B1486" s="1" t="str">
        <f>IF('[2]Official Price List'!B1482="", "", '[2]Official Price List'!B1482)</f>
        <v>7020</v>
      </c>
      <c r="C1486" s="1" t="str">
        <f>IF('[2]Official Price List'!C1482="", "", '[2]Official Price List'!C1482)</f>
        <v>TECH SPECIALTIES</v>
      </c>
      <c r="D1486" s="1" t="str">
        <f>IF('[2]Official Price List'!G1482="", "", '[2]Official Price List'!G1482)</f>
        <v>DRAIN, FLOOR, 2" INSTANT SET, 7" FLANGE FRANK PATTERN</v>
      </c>
      <c r="E1486" s="6">
        <f>IFERROR(VLOOKUP($B1486, '[2]Official Price List'!$B$1:$F$1800, IF(LEFT($A$1, 4)="West", 3, IF(LEFT($A$1,4)="East", 4, 5)), FALSE), "")</f>
        <v>62.302672314527491</v>
      </c>
      <c r="F1486" s="7" t="str">
        <f>IFERROR(VLOOKUP($B1486, '[2]Official Price List'!$B$1:$N$1800, 9, FALSE), "")</f>
        <v>EA</v>
      </c>
      <c r="G1486" s="7">
        <f>IFERROR(IF(VLOOKUP($B1486, '[2]Official Price List'!$B$1:$N$1800, 10, FALSE)=0, "", VLOOKUP($B1486, '[2]Official Price List'!$B$1:$N$1800, 10, FALSE)), "")</f>
        <v>4</v>
      </c>
      <c r="H1486" s="8" t="str">
        <f>IFERROR(VLOOKUP($B1486, '[2]Official Price List'!$B$1:$N$1800, 11, FALSE), "")</f>
        <v>671436253010</v>
      </c>
      <c r="I1486" s="8">
        <f>IFERROR(VLOOKUP($B1486, '[2]Official Price List'!$B$1:$N$1800, 12, FALSE), "")</f>
        <v>0</v>
      </c>
    </row>
    <row r="1487" spans="1:9" x14ac:dyDescent="0.25">
      <c r="A1487" s="5"/>
      <c r="B1487" s="1" t="str">
        <f>IF('[2]Official Price List'!B1483="", "", '[2]Official Price List'!B1483)</f>
        <v>7020W5375R</v>
      </c>
      <c r="C1487" s="1" t="str">
        <f>IF('[2]Official Price List'!C1483="", "", '[2]Official Price List'!C1483)</f>
        <v>TECH SPECIALTIES</v>
      </c>
      <c r="D1487" s="1" t="str">
        <f>IF('[2]Official Price List'!G1483="", "", '[2]Official Price List'!G1483)</f>
        <v>DRAIN, FLOOR, 7" BODY WITH  5" ROUND STRAINER TOP &amp; CLAMP, 2" OUT</v>
      </c>
      <c r="E1487" s="6">
        <f>IFERROR(VLOOKUP($B1487, '[2]Official Price List'!$B$1:$F$1800, IF(LEFT($A$1, 4)="West", 3, IF(LEFT($A$1,4)="East", 4, 5)), FALSE), "")</f>
        <v>116.16085</v>
      </c>
      <c r="F1487" s="7" t="str">
        <f>IFERROR(VLOOKUP($B1487, '[2]Official Price List'!$B$1:$N$1800, 9, FALSE), "")</f>
        <v>EA</v>
      </c>
      <c r="G1487" s="7">
        <f>IFERROR(IF(VLOOKUP($B1487, '[2]Official Price List'!$B$1:$N$1800, 10, FALSE)=0, "", VLOOKUP($B1487, '[2]Official Price List'!$B$1:$N$1800, 10, FALSE)), "")</f>
        <v>4</v>
      </c>
      <c r="H1487" s="8" t="str">
        <f>IFERROR(VLOOKUP($B1487, '[2]Official Price List'!$B$1:$N$1800, 11, FALSE), "")</f>
        <v>671436252716</v>
      </c>
      <c r="I1487" s="8">
        <f>IFERROR(VLOOKUP($B1487, '[2]Official Price List'!$B$1:$N$1800, 12, FALSE), "")</f>
        <v>0</v>
      </c>
    </row>
    <row r="1488" spans="1:9" x14ac:dyDescent="0.25">
      <c r="A1488" s="5"/>
      <c r="B1488" s="1" t="str">
        <f>IF('[2]Official Price List'!B1484="", "", '[2]Official Price List'!B1484)</f>
        <v>7020W5375S</v>
      </c>
      <c r="C1488" s="1" t="str">
        <f>IF('[2]Official Price List'!C1484="", "", '[2]Official Price List'!C1484)</f>
        <v>TECH SPECIALTIES</v>
      </c>
      <c r="D1488" s="1" t="str">
        <f>IF('[2]Official Price List'!G1484="", "", '[2]Official Price List'!G1484)</f>
        <v>FLOOR DRAIN W/ 5" SQUARE TOP, FRANK PATTERN</v>
      </c>
      <c r="E1488" s="6">
        <f>IFERROR(VLOOKUP($B1488, '[2]Official Price List'!$B$1:$F$1800, IF(LEFT($A$1, 4)="West", 3, IF(LEFT($A$1,4)="East", 4, 5)), FALSE), "")</f>
        <v>186.17965599999997</v>
      </c>
      <c r="F1488" s="7" t="str">
        <f>IFERROR(VLOOKUP($B1488, '[2]Official Price List'!$B$1:$N$1800, 9, FALSE), "")</f>
        <v>EA</v>
      </c>
      <c r="G1488" s="7">
        <f>IFERROR(IF(VLOOKUP($B1488, '[2]Official Price List'!$B$1:$N$1800, 10, FALSE)=0, "", VLOOKUP($B1488, '[2]Official Price List'!$B$1:$N$1800, 10, FALSE)), "")</f>
        <v>4</v>
      </c>
      <c r="H1488" s="8" t="str">
        <f>IFERROR(VLOOKUP($B1488, '[2]Official Price List'!$B$1:$N$1800, 11, FALSE), "")</f>
        <v>671436003554</v>
      </c>
      <c r="I1488" s="8">
        <f>IFERROR(VLOOKUP($B1488, '[2]Official Price List'!$B$1:$N$1800, 12, FALSE), "")</f>
        <v>0</v>
      </c>
    </row>
    <row r="1489" spans="1:9" x14ac:dyDescent="0.25">
      <c r="A1489" s="5"/>
      <c r="B1489" s="1" t="str">
        <f>IF('[2]Official Price List'!B1485="", "", '[2]Official Price List'!B1485)</f>
        <v>850-003</v>
      </c>
      <c r="C1489" s="1" t="str">
        <f>IF('[2]Official Price List'!C1485="", "", '[2]Official Price List'!C1485)</f>
        <v>TECH SPECIALTIES</v>
      </c>
      <c r="D1489" s="1" t="str">
        <f>IF('[2]Official Price List'!G1485="", "", '[2]Official Price List'!G1485)</f>
        <v>STRAINER DOME FOR ROOF DRAIN, FRANK PATTERN</v>
      </c>
      <c r="E1489" s="6">
        <f>IFERROR(VLOOKUP($B1489, '[2]Official Price List'!$B$1:$F$1800, IF(LEFT($A$1, 4)="West", 3, IF(LEFT($A$1,4)="East", 4, 5)), FALSE), "")</f>
        <v>31.128421999999997</v>
      </c>
      <c r="F1489" s="7" t="str">
        <f>IFERROR(VLOOKUP($B1489, '[2]Official Price List'!$B$1:$N$1800, 9, FALSE), "")</f>
        <v>EA</v>
      </c>
      <c r="G1489" s="7">
        <f>IFERROR(IF(VLOOKUP($B1489, '[2]Official Price List'!$B$1:$N$1800, 10, FALSE)=0, "", VLOOKUP($B1489, '[2]Official Price List'!$B$1:$N$1800, 10, FALSE)), "")</f>
        <v>5</v>
      </c>
      <c r="H1489" s="8" t="str">
        <f>IFERROR(VLOOKUP($B1489, '[2]Official Price List'!$B$1:$N$1800, 11, FALSE), "")</f>
        <v>671436253119</v>
      </c>
      <c r="I1489" s="8">
        <f>IFERROR(VLOOKUP($B1489, '[2]Official Price List'!$B$1:$N$1800, 12, FALSE), "")</f>
        <v>0</v>
      </c>
    </row>
    <row r="1490" spans="1:9" x14ac:dyDescent="0.25">
      <c r="A1490" s="5"/>
      <c r="B1490" s="1" t="str">
        <f>IF('[2]Official Price List'!B1486="", "", '[2]Official Price List'!B1486)</f>
        <v>850-006</v>
      </c>
      <c r="C1490" s="1" t="str">
        <f>IF('[2]Official Price List'!C1486="", "", '[2]Official Price List'!C1486)</f>
        <v>TECH SPECIALTIES</v>
      </c>
      <c r="D1490" s="1" t="str">
        <f>IF('[2]Official Price List'!G1486="", "", '[2]Official Price List'!G1486)</f>
        <v>DRAIN, ROOF, MEMBRANE CLAMP-REG FRANK PATTERN</v>
      </c>
      <c r="E1490" s="6">
        <f>IFERROR(VLOOKUP($B1490, '[2]Official Price List'!$B$1:$F$1800, IF(LEFT($A$1, 4)="West", 3, IF(LEFT($A$1,4)="East", 4, 5)), FALSE), "")</f>
        <v>24.741599999999998</v>
      </c>
      <c r="F1490" s="7" t="str">
        <f>IFERROR(VLOOKUP($B1490, '[2]Official Price List'!$B$1:$N$1800, 9, FALSE), "")</f>
        <v>EA</v>
      </c>
      <c r="G1490" s="7">
        <f>IFERROR(IF(VLOOKUP($B1490, '[2]Official Price List'!$B$1:$N$1800, 10, FALSE)=0, "", VLOOKUP($B1490, '[2]Official Price List'!$B$1:$N$1800, 10, FALSE)), "")</f>
        <v>20</v>
      </c>
      <c r="H1490" s="8" t="str">
        <f>IFERROR(VLOOKUP($B1490, '[2]Official Price List'!$B$1:$N$1800, 11, FALSE), "")</f>
        <v>671436253126</v>
      </c>
      <c r="I1490" s="8">
        <f>IFERROR(VLOOKUP($B1490, '[2]Official Price List'!$B$1:$N$1800, 12, FALSE), "")</f>
        <v>0</v>
      </c>
    </row>
    <row r="1491" spans="1:9" x14ac:dyDescent="0.25">
      <c r="A1491" s="5"/>
      <c r="B1491" s="1" t="str">
        <f>IF('[2]Official Price List'!B1487="", "", '[2]Official Price List'!B1487)</f>
        <v>850-041</v>
      </c>
      <c r="C1491" s="1" t="str">
        <f>IF('[2]Official Price List'!C1487="", "", '[2]Official Price List'!C1487)</f>
        <v>TECH SPECIALTIES</v>
      </c>
      <c r="D1491" s="1" t="str">
        <f>IF('[2]Official Price List'!G1487="", "", '[2]Official Price List'!G1487)</f>
        <v>OVERFLOW DAM-2" HIGH, MEMBRANCE CLAMP 8" FRANK PATTERN</v>
      </c>
      <c r="E1491" s="6">
        <f>IFERROR(VLOOKUP($B1491, '[2]Official Price List'!$B$1:$F$1800, IF(LEFT($A$1, 4)="West", 3, IF(LEFT($A$1,4)="East", 4, 5)), FALSE), "")</f>
        <v>33.787363999999997</v>
      </c>
      <c r="F1491" s="7" t="str">
        <f>IFERROR(VLOOKUP($B1491, '[2]Official Price List'!$B$1:$N$1800, 9, FALSE), "")</f>
        <v>EA</v>
      </c>
      <c r="G1491" s="7">
        <f>IFERROR(IF(VLOOKUP($B1491, '[2]Official Price List'!$B$1:$N$1800, 10, FALSE)=0, "", VLOOKUP($B1491, '[2]Official Price List'!$B$1:$N$1800, 10, FALSE)), "")</f>
        <v>8</v>
      </c>
      <c r="H1491" s="8" t="str">
        <f>IFERROR(VLOOKUP($B1491, '[2]Official Price List'!$B$1:$N$1800, 11, FALSE), "")</f>
        <v>671436253102</v>
      </c>
      <c r="I1491" s="8">
        <f>IFERROR(VLOOKUP($B1491, '[2]Official Price List'!$B$1:$N$1800, 12, FALSE), "")</f>
        <v>0</v>
      </c>
    </row>
    <row r="1492" spans="1:9" x14ac:dyDescent="0.25">
      <c r="B1492" s="1" t="str">
        <f>IF('[2]Official Price List'!B1488="", "", '[2]Official Price List'!B1488)</f>
        <v>850-2N</v>
      </c>
      <c r="C1492" s="1" t="str">
        <f>IF('[2]Official Price List'!C1488="", "", '[2]Official Price List'!C1488)</f>
        <v>TECH SPECIALTIES</v>
      </c>
      <c r="D1492" s="1" t="str">
        <f>IF('[2]Official Price List'!G1488="", "", '[2]Official Price List'!G1488)</f>
        <v>DRAIN, ROOF, 2 X 2 NH OVERFLOW FRANK PATTERN</v>
      </c>
      <c r="E1492" s="6">
        <f>IFERROR(VLOOKUP($B1492, '[2]Official Price List'!$B$1:$F$1800, IF(LEFT($A$1, 4)="West", 3, IF(LEFT($A$1,4)="East", 4, 5)), FALSE), "")</f>
        <v>134.15962135922328</v>
      </c>
      <c r="F1492" s="7" t="str">
        <f>IFERROR(VLOOKUP($B1492, '[2]Official Price List'!$B$1:$N$1800, 9, FALSE), "")</f>
        <v>EA</v>
      </c>
      <c r="G1492" s="7">
        <f>IFERROR(IF(VLOOKUP($B1492, '[2]Official Price List'!$B$1:$N$1800, 10, FALSE)=0, "", VLOOKUP($B1492, '[2]Official Price List'!$B$1:$N$1800, 10, FALSE)), "")</f>
        <v>1</v>
      </c>
      <c r="H1492" s="8" t="str">
        <f>IFERROR(VLOOKUP($B1492, '[2]Official Price List'!$B$1:$N$1800, 11, FALSE), "")</f>
        <v>671436252754</v>
      </c>
      <c r="I1492" s="8">
        <f>IFERROR(VLOOKUP($B1492, '[2]Official Price List'!$B$1:$N$1800, 12, FALSE), "")</f>
        <v>0</v>
      </c>
    </row>
    <row r="1493" spans="1:9" x14ac:dyDescent="0.25">
      <c r="B1493" s="1" t="str">
        <f>IF('[2]Official Price List'!B1489="", "", '[2]Official Price List'!B1489)</f>
        <v>850-3N</v>
      </c>
      <c r="C1493" s="1" t="str">
        <f>IF('[2]Official Price List'!C1489="", "", '[2]Official Price List'!C1489)</f>
        <v>TECH SPECIALTIES</v>
      </c>
      <c r="D1493" s="1" t="str">
        <f>IF('[2]Official Price List'!G1489="", "", '[2]Official Price List'!G1489)</f>
        <v>DRAIN, ROOF, 3 X 3 NH OVERFLOW FRANK PATTERN</v>
      </c>
      <c r="E1493" s="6">
        <f>IFERROR(VLOOKUP($B1493, '[2]Official Price List'!$B$1:$F$1800, IF(LEFT($A$1, 4)="West", 3, IF(LEFT($A$1,4)="East", 4, 5)), FALSE), "")</f>
        <v>134.15571</v>
      </c>
      <c r="F1493" s="7" t="str">
        <f>IFERROR(VLOOKUP($B1493, '[2]Official Price List'!$B$1:$N$1800, 9, FALSE), "")</f>
        <v>EA</v>
      </c>
      <c r="G1493" s="7">
        <f>IFERROR(IF(VLOOKUP($B1493, '[2]Official Price List'!$B$1:$N$1800, 10, FALSE)=0, "", VLOOKUP($B1493, '[2]Official Price List'!$B$1:$N$1800, 10, FALSE)), "")</f>
        <v>1</v>
      </c>
      <c r="H1493" s="8" t="str">
        <f>IFERROR(VLOOKUP($B1493, '[2]Official Price List'!$B$1:$N$1800, 11, FALSE), "")</f>
        <v>671436251979</v>
      </c>
      <c r="I1493" s="8">
        <f>IFERROR(VLOOKUP($B1493, '[2]Official Price List'!$B$1:$N$1800, 12, FALSE), "")</f>
        <v>0</v>
      </c>
    </row>
    <row r="1494" spans="1:9" x14ac:dyDescent="0.25">
      <c r="B1494" s="1" t="str">
        <f>IF('[2]Official Price List'!B1490="", "", '[2]Official Price List'!B1490)</f>
        <v>850-4N</v>
      </c>
      <c r="C1494" s="1" t="str">
        <f>IF('[2]Official Price List'!C1490="", "", '[2]Official Price List'!C1490)</f>
        <v>TECH SPECIALTIES</v>
      </c>
      <c r="D1494" s="1" t="str">
        <f>IF('[2]Official Price List'!G1490="", "", '[2]Official Price List'!G1490)</f>
        <v>DRAIN, ROOF, 4 X 4 NH OVERFLOW FRANK PATTERN</v>
      </c>
      <c r="E1494" s="6">
        <f>IFERROR(VLOOKUP($B1494, '[2]Official Price List'!$B$1:$F$1800, IF(LEFT($A$1, 4)="West", 3, IF(LEFT($A$1,4)="East", 4, 5)), FALSE), "")</f>
        <v>134.15571</v>
      </c>
      <c r="F1494" s="7" t="str">
        <f>IFERROR(VLOOKUP($B1494, '[2]Official Price List'!$B$1:$N$1800, 9, FALSE), "")</f>
        <v>EA</v>
      </c>
      <c r="G1494" s="7">
        <f>IFERROR(IF(VLOOKUP($B1494, '[2]Official Price List'!$B$1:$N$1800, 10, FALSE)=0, "", VLOOKUP($B1494, '[2]Official Price List'!$B$1:$N$1800, 10, FALSE)), "")</f>
        <v>1</v>
      </c>
      <c r="H1494" s="8" t="str">
        <f>IFERROR(VLOOKUP($B1494, '[2]Official Price List'!$B$1:$N$1800, 11, FALSE), "")</f>
        <v>671436251986</v>
      </c>
      <c r="I1494" s="8">
        <f>IFERROR(VLOOKUP($B1494, '[2]Official Price List'!$B$1:$N$1800, 12, FALSE), "")</f>
        <v>0</v>
      </c>
    </row>
    <row r="1495" spans="1:9" x14ac:dyDescent="0.25">
      <c r="B1495" s="1" t="str">
        <f>IF('[2]Official Price List'!B1491="", "", '[2]Official Price List'!B1491)</f>
        <v>852N</v>
      </c>
      <c r="C1495" s="1" t="str">
        <f>IF('[2]Official Price List'!C1491="", "", '[2]Official Price List'!C1491)</f>
        <v>TECH SPECIALTIES</v>
      </c>
      <c r="D1495" s="1" t="str">
        <f>IF('[2]Official Price List'!G1491="", "", '[2]Official Price List'!G1491)</f>
        <v>DRAIN, ROOF, 8.5" BOTTOM OUTLET, NO-HUB, 2" FRANK PATTERN</v>
      </c>
      <c r="E1495" s="6">
        <f>IFERROR(VLOOKUP($B1495, '[2]Official Price List'!$B$1:$F$1800, IF(LEFT($A$1, 4)="West", 3, IF(LEFT($A$1,4)="East", 4, 5)), FALSE), "")</f>
        <v>94.996745999999973</v>
      </c>
      <c r="F1495" s="7" t="str">
        <f>IFERROR(VLOOKUP($B1495, '[2]Official Price List'!$B$1:$N$1800, 9, FALSE), "")</f>
        <v>EA</v>
      </c>
      <c r="G1495" s="7">
        <f>IFERROR(IF(VLOOKUP($B1495, '[2]Official Price List'!$B$1:$N$1800, 10, FALSE)=0, "", VLOOKUP($B1495, '[2]Official Price List'!$B$1:$N$1800, 10, FALSE)), "")</f>
        <v>1</v>
      </c>
      <c r="H1495" s="8" t="str">
        <f>IFERROR(VLOOKUP($B1495, '[2]Official Price List'!$B$1:$N$1800, 11, FALSE), "")</f>
        <v>671436252761</v>
      </c>
      <c r="I1495" s="8">
        <f>IFERROR(VLOOKUP($B1495, '[2]Official Price List'!$B$1:$N$1800, 12, FALSE), "")</f>
        <v>0</v>
      </c>
    </row>
    <row r="1496" spans="1:9" x14ac:dyDescent="0.25">
      <c r="B1496" s="1" t="str">
        <f>IF('[2]Official Price List'!B1492="", "", '[2]Official Price List'!B1492)</f>
        <v>852SN</v>
      </c>
      <c r="C1496" s="1" t="str">
        <f>IF('[2]Official Price List'!C1492="", "", '[2]Official Price List'!C1492)</f>
        <v>TECH SPECIALTIES</v>
      </c>
      <c r="D1496" s="1" t="str">
        <f>IF('[2]Official Price List'!G1492="", "", '[2]Official Price List'!G1492)</f>
        <v xml:space="preserve">DRAIN, ROOF, 2" NO HUB FRANK PATTERN </v>
      </c>
      <c r="E1496" s="6">
        <f>IFERROR(VLOOKUP($B1496, '[2]Official Price List'!$B$1:$F$1800, IF(LEFT($A$1, 4)="West", 3, IF(LEFT($A$1,4)="East", 4, 5)), FALSE), "")</f>
        <v>105.52508199999998</v>
      </c>
      <c r="F1496" s="7" t="str">
        <f>IFERROR(VLOOKUP($B1496, '[2]Official Price List'!$B$1:$N$1800, 9, FALSE), "")</f>
        <v>EA</v>
      </c>
      <c r="G1496" s="7">
        <f>IFERROR(IF(VLOOKUP($B1496, '[2]Official Price List'!$B$1:$N$1800, 10, FALSE)=0, "", VLOOKUP($B1496, '[2]Official Price List'!$B$1:$N$1800, 10, FALSE)), "")</f>
        <v>1</v>
      </c>
      <c r="H1496" s="8" t="str">
        <f>IFERROR(VLOOKUP($B1496, '[2]Official Price List'!$B$1:$N$1800, 11, FALSE), "")</f>
        <v>671436239625</v>
      </c>
      <c r="I1496" s="8">
        <f>IFERROR(VLOOKUP($B1496, '[2]Official Price List'!$B$1:$N$1800, 12, FALSE), "")</f>
        <v>0</v>
      </c>
    </row>
    <row r="1497" spans="1:9" x14ac:dyDescent="0.25">
      <c r="B1497" s="1" t="str">
        <f>IF('[2]Official Price List'!B1493="", "", '[2]Official Price List'!B1493)</f>
        <v>853N</v>
      </c>
      <c r="C1497" s="1" t="str">
        <f>IF('[2]Official Price List'!C1493="", "", '[2]Official Price List'!C1493)</f>
        <v>TECH SPECIALTIES</v>
      </c>
      <c r="D1497" s="1" t="str">
        <f>IF('[2]Official Price List'!G1493="", "", '[2]Official Price List'!G1493)</f>
        <v>DRAIN, ROOF, 8.5" BOTTOM OUTLET, NO-HUB, 3" FRANK PATTERN</v>
      </c>
      <c r="E1497" s="6">
        <f>IFERROR(VLOOKUP($B1497, '[2]Official Price List'!$B$1:$F$1800, IF(LEFT($A$1, 4)="West", 3, IF(LEFT($A$1,4)="East", 4, 5)), FALSE), "")</f>
        <v>94.996745999999973</v>
      </c>
      <c r="F1497" s="7" t="str">
        <f>IFERROR(VLOOKUP($B1497, '[2]Official Price List'!$B$1:$N$1800, 9, FALSE), "")</f>
        <v>EA</v>
      </c>
      <c r="G1497" s="7">
        <f>IFERROR(IF(VLOOKUP($B1497, '[2]Official Price List'!$B$1:$N$1800, 10, FALSE)=0, "", VLOOKUP($B1497, '[2]Official Price List'!$B$1:$N$1800, 10, FALSE)), "")</f>
        <v>1</v>
      </c>
      <c r="H1497" s="8" t="str">
        <f>IFERROR(VLOOKUP($B1497, '[2]Official Price List'!$B$1:$N$1800, 11, FALSE), "")</f>
        <v>671436252778</v>
      </c>
      <c r="I1497" s="8">
        <f>IFERROR(VLOOKUP($B1497, '[2]Official Price List'!$B$1:$N$1800, 12, FALSE), "")</f>
        <v>0</v>
      </c>
    </row>
    <row r="1498" spans="1:9" x14ac:dyDescent="0.25">
      <c r="B1498" s="1" t="str">
        <f>IF('[2]Official Price List'!B1494="", "", '[2]Official Price List'!B1494)</f>
        <v>853SN</v>
      </c>
      <c r="C1498" s="1" t="str">
        <f>IF('[2]Official Price List'!C1494="", "", '[2]Official Price List'!C1494)</f>
        <v>TECH SPECIALTIES</v>
      </c>
      <c r="D1498" s="1" t="str">
        <f>IF('[2]Official Price List'!G1494="", "", '[2]Official Price List'!G1494)</f>
        <v>DRAIN, ROOF, 8.5" SIDE OUTLET, 3" NO HUB FRANK PATTERN</v>
      </c>
      <c r="E1498" s="6">
        <f>IFERROR(VLOOKUP($B1498, '[2]Official Price List'!$B$1:$F$1800, IF(LEFT($A$1, 4)="West", 3, IF(LEFT($A$1,4)="East", 4, 5)), FALSE), "")</f>
        <v>105.52508199999998</v>
      </c>
      <c r="F1498" s="7" t="str">
        <f>IFERROR(VLOOKUP($B1498, '[2]Official Price List'!$B$1:$N$1800, 9, FALSE), "")</f>
        <v>EA</v>
      </c>
      <c r="G1498" s="7">
        <f>IFERROR(IF(VLOOKUP($B1498, '[2]Official Price List'!$B$1:$N$1800, 10, FALSE)=0, "", VLOOKUP($B1498, '[2]Official Price List'!$B$1:$N$1800, 10, FALSE)), "")</f>
        <v>1</v>
      </c>
      <c r="H1498" s="8" t="str">
        <f>IFERROR(VLOOKUP($B1498, '[2]Official Price List'!$B$1:$N$1800, 11, FALSE), "")</f>
        <v>671436239632</v>
      </c>
      <c r="I1498" s="8">
        <f>IFERROR(VLOOKUP($B1498, '[2]Official Price List'!$B$1:$N$1800, 12, FALSE), "")</f>
        <v>0</v>
      </c>
    </row>
    <row r="1499" spans="1:9" x14ac:dyDescent="0.25">
      <c r="B1499" s="1" t="str">
        <f>IF('[2]Official Price List'!B1495="", "", '[2]Official Price List'!B1495)</f>
        <v>854N</v>
      </c>
      <c r="C1499" s="1" t="str">
        <f>IF('[2]Official Price List'!C1495="", "", '[2]Official Price List'!C1495)</f>
        <v>TECH SPECIALTIES</v>
      </c>
      <c r="D1499" s="1" t="str">
        <f>IF('[2]Official Price List'!G1495="", "", '[2]Official Price List'!G1495)</f>
        <v>DRAIN, ROOF, 8.5" BOTTOM OUTLET, 4" NO HUB FRANK PATTERN</v>
      </c>
      <c r="E1499" s="6">
        <f>IFERROR(VLOOKUP($B1499, '[2]Official Price List'!$B$1:$F$1800, IF(LEFT($A$1, 4)="West", 3, IF(LEFT($A$1,4)="East", 4, 5)), FALSE), "")</f>
        <v>94.996745999999973</v>
      </c>
      <c r="F1499" s="7" t="str">
        <f>IFERROR(VLOOKUP($B1499, '[2]Official Price List'!$B$1:$N$1800, 9, FALSE), "")</f>
        <v>EA</v>
      </c>
      <c r="G1499" s="7">
        <f>IFERROR(IF(VLOOKUP($B1499, '[2]Official Price List'!$B$1:$N$1800, 10, FALSE)=0, "", VLOOKUP($B1499, '[2]Official Price List'!$B$1:$N$1800, 10, FALSE)), "")</f>
        <v>1</v>
      </c>
      <c r="H1499" s="8" t="str">
        <f>IFERROR(VLOOKUP($B1499, '[2]Official Price List'!$B$1:$N$1800, 11, FALSE), "")</f>
        <v>671436239649</v>
      </c>
      <c r="I1499" s="8">
        <f>IFERROR(VLOOKUP($B1499, '[2]Official Price List'!$B$1:$N$1800, 12, FALSE), "")</f>
        <v>0</v>
      </c>
    </row>
    <row r="1500" spans="1:9" x14ac:dyDescent="0.25">
      <c r="B1500" s="1" t="str">
        <f>IF('[2]Official Price List'!B1496="", "", '[2]Official Price List'!B1496)</f>
        <v>854SN</v>
      </c>
      <c r="C1500" s="1" t="str">
        <f>IF('[2]Official Price List'!C1496="", "", '[2]Official Price List'!C1496)</f>
        <v>TECH SPECIALTIES</v>
      </c>
      <c r="D1500" s="1" t="str">
        <f>IF('[2]Official Price List'!G1496="", "", '[2]Official Price List'!G1496)</f>
        <v xml:space="preserve">DRAIN, ROOF, 4" NO HUB, FRANK PATTERN </v>
      </c>
      <c r="E1500" s="6">
        <f>IFERROR(VLOOKUP($B1500, '[2]Official Price List'!$B$1:$F$1800, IF(LEFT($A$1, 4)="West", 3, IF(LEFT($A$1,4)="East", 4, 5)), FALSE), "")</f>
        <v>105.52508199999998</v>
      </c>
      <c r="F1500" s="7" t="str">
        <f>IFERROR(VLOOKUP($B1500, '[2]Official Price List'!$B$1:$N$1800, 9, FALSE), "")</f>
        <v>EA</v>
      </c>
      <c r="G1500" s="7">
        <f>IFERROR(IF(VLOOKUP($B1500, '[2]Official Price List'!$B$1:$N$1800, 10, FALSE)=0, "", VLOOKUP($B1500, '[2]Official Price List'!$B$1:$N$1800, 10, FALSE)), "")</f>
        <v>1</v>
      </c>
      <c r="H1500" s="8" t="str">
        <f>IFERROR(VLOOKUP($B1500, '[2]Official Price List'!$B$1:$N$1800, 11, FALSE), "")</f>
        <v>671436239656</v>
      </c>
      <c r="I1500" s="8">
        <f>IFERROR(VLOOKUP($B1500, '[2]Official Price List'!$B$1:$N$1800, 12, FALSE), "")</f>
        <v>0</v>
      </c>
    </row>
    <row r="1501" spans="1:9" x14ac:dyDescent="0.25">
      <c r="B1501" s="1" t="str">
        <f>IF('[2]Official Price List'!B1497="", "", '[2]Official Price List'!B1497)</f>
        <v>CHR5375R</v>
      </c>
      <c r="C1501" s="1" t="str">
        <f>IF('[2]Official Price List'!C1497="", "", '[2]Official Price List'!C1497)</f>
        <v>TECH SPECIALTIES</v>
      </c>
      <c r="D1501" s="1" t="str">
        <f>IF('[2]Official Price List'!G1497="", "", '[2]Official Price List'!G1497)</f>
        <v>CHR5375R W/ ROUND CHROME TOP, FRANK PATTERN</v>
      </c>
      <c r="E1501" s="6">
        <f>IFERROR(VLOOKUP($B1501, '[2]Official Price List'!$B$1:$F$1800, IF(LEFT($A$1, 4)="West", 3, IF(LEFT($A$1,4)="East", 4, 5)), FALSE), "")</f>
        <v>93.707120000000003</v>
      </c>
      <c r="F1501" s="7" t="str">
        <f>IFERROR(VLOOKUP($B1501, '[2]Official Price List'!$B$1:$N$1800, 9, FALSE), "")</f>
        <v>EA</v>
      </c>
      <c r="G1501" s="7">
        <f>IFERROR(IF(VLOOKUP($B1501, '[2]Official Price List'!$B$1:$N$1800, 10, FALSE)=0, "", VLOOKUP($B1501, '[2]Official Price List'!$B$1:$N$1800, 10, FALSE)), "")</f>
        <v>16</v>
      </c>
      <c r="H1501" s="8" t="str">
        <f>IFERROR(VLOOKUP($B1501, '[2]Official Price List'!$B$1:$N$1800, 11, FALSE), "")</f>
        <v>671436023583</v>
      </c>
      <c r="I1501" s="8">
        <f>IFERROR(VLOOKUP($B1501, '[2]Official Price List'!$B$1:$N$1800, 12, FALSE), "")</f>
        <v>0</v>
      </c>
    </row>
    <row r="1502" spans="1:9" x14ac:dyDescent="0.25">
      <c r="B1502" s="1" t="str">
        <f>IF('[2]Official Price List'!B1498="", "", '[2]Official Price List'!B1498)</f>
        <v>CHR5375S</v>
      </c>
      <c r="C1502" s="1" t="str">
        <f>IF('[2]Official Price List'!C1498="", "", '[2]Official Price List'!C1498)</f>
        <v>TECH SPECIALTIES</v>
      </c>
      <c r="D1502" s="1" t="str">
        <f>IF('[2]Official Price List'!G1498="", "", '[2]Official Price List'!G1498)</f>
        <v>CHR5375S W/ SQUARE CHROME TOP, FRANK PATTERN</v>
      </c>
      <c r="E1502" s="6">
        <f>IFERROR(VLOOKUP($B1502, '[2]Official Price List'!$B$1:$F$1800, IF(LEFT($A$1, 4)="West", 3, IF(LEFT($A$1,4)="East", 4, 5)), FALSE), "")</f>
        <v>124.88944000000001</v>
      </c>
      <c r="F1502" s="7" t="str">
        <f>IFERROR(VLOOKUP($B1502, '[2]Official Price List'!$B$1:$N$1800, 9, FALSE), "")</f>
        <v>EA</v>
      </c>
      <c r="G1502" s="7" t="str">
        <f>IFERROR(IF(VLOOKUP($B1502, '[2]Official Price List'!$B$1:$N$1800, 10, FALSE)=0, "", VLOOKUP($B1502, '[2]Official Price List'!$B$1:$N$1800, 10, FALSE)), "")</f>
        <v/>
      </c>
      <c r="H1502" s="8" t="str">
        <f>IFERROR(VLOOKUP($B1502, '[2]Official Price List'!$B$1:$N$1800, 11, FALSE), "")</f>
        <v>671436005077</v>
      </c>
      <c r="I1502" s="8">
        <f>IFERROR(VLOOKUP($B1502, '[2]Official Price List'!$B$1:$N$1800, 12, FALSE), "")</f>
        <v>0</v>
      </c>
    </row>
    <row r="1503" spans="1:9" x14ac:dyDescent="0.25">
      <c r="B1503" s="1" t="str">
        <f>IF('[2]Official Price List'!B1499="", "", '[2]Official Price List'!B1499)</f>
        <v>N404W4440</v>
      </c>
      <c r="C1503" s="1" t="str">
        <f>IF('[2]Official Price List'!C1499="", "", '[2]Official Price List'!C1499)</f>
        <v>TECH SPECIALTIES</v>
      </c>
      <c r="D1503" s="1" t="str">
        <f>IF('[2]Official Price List'!G1499="", "", '[2]Official Price List'!G1499)</f>
        <v>CLEANOUT, W/COVER, NO-HUB, 4" OUTLET FRANK PATTERN</v>
      </c>
      <c r="E1503" s="6">
        <f>IFERROR(VLOOKUP($B1503, '[2]Official Price List'!$B$1:$F$1800, IF(LEFT($A$1, 4)="West", 3, IF(LEFT($A$1,4)="East", 4, 5)), FALSE), "")</f>
        <v>141.81023999999999</v>
      </c>
      <c r="F1503" s="7" t="str">
        <f>IFERROR(VLOOKUP($B1503, '[2]Official Price List'!$B$1:$N$1800, 9, FALSE), "")</f>
        <v>EA</v>
      </c>
      <c r="G1503" s="7">
        <f>IFERROR(IF(VLOOKUP($B1503, '[2]Official Price List'!$B$1:$N$1800, 10, FALSE)=0, "", VLOOKUP($B1503, '[2]Official Price List'!$B$1:$N$1800, 10, FALSE)), "")</f>
        <v>4</v>
      </c>
      <c r="H1503" s="8" t="str">
        <f>IFERROR(VLOOKUP($B1503, '[2]Official Price List'!$B$1:$N$1800, 11, FALSE), "")</f>
        <v>671436252747</v>
      </c>
      <c r="I1503" s="8">
        <f>IFERROR(VLOOKUP($B1503, '[2]Official Price List'!$B$1:$N$1800, 12, FALSE), "")</f>
        <v>0</v>
      </c>
    </row>
    <row r="1504" spans="1:9" x14ac:dyDescent="0.25">
      <c r="B1504" s="1" t="str">
        <f>IF('[2]Official Price List'!B1500="", "", '[2]Official Price List'!B1500)</f>
        <v>N503W4050R</v>
      </c>
      <c r="C1504" s="1" t="str">
        <f>IF('[2]Official Price List'!C1500="", "", '[2]Official Price List'!C1500)</f>
        <v>TECH SPECIALTIES</v>
      </c>
      <c r="D1504" s="1" t="str">
        <f>IF('[2]Official Price List'!G1500="", "", '[2]Official Price List'!G1500)</f>
        <v>FLOOR CLEANOUT, 3" NO HUB W/ROUND TOP, NICKEL BRONZE</v>
      </c>
      <c r="E1504" s="6">
        <f>IFERROR(VLOOKUP($B1504, '[2]Official Price List'!$B$1:$F$1800, IF(LEFT($A$1, 4)="West", 3, IF(LEFT($A$1,4)="East", 4, 5)), FALSE), "")</f>
        <v>164.54055215519995</v>
      </c>
      <c r="F1504" s="7" t="str">
        <f>IFERROR(VLOOKUP($B1504, '[2]Official Price List'!$B$1:$N$1800, 9, FALSE), "")</f>
        <v>EA</v>
      </c>
      <c r="G1504" s="7">
        <f>IFERROR(IF(VLOOKUP($B1504, '[2]Official Price List'!$B$1:$N$1800, 10, FALSE)=0, "", VLOOKUP($B1504, '[2]Official Price List'!$B$1:$N$1800, 10, FALSE)), "")</f>
        <v>4</v>
      </c>
      <c r="H1504" s="8" t="str">
        <f>IFERROR(VLOOKUP($B1504, '[2]Official Price List'!$B$1:$N$1800, 11, FALSE), "")</f>
        <v>00671436024238</v>
      </c>
      <c r="I1504" s="8">
        <f>IFERROR(VLOOKUP($B1504, '[2]Official Price List'!$B$1:$N$1800, 12, FALSE), "")</f>
        <v>0</v>
      </c>
    </row>
    <row r="1505" spans="2:9" x14ac:dyDescent="0.25">
      <c r="B1505" s="1" t="str">
        <f>IF('[2]Official Price List'!B1501="", "", '[2]Official Price List'!B1501)</f>
        <v>N503W4050S</v>
      </c>
      <c r="C1505" s="1" t="str">
        <f>IF('[2]Official Price List'!C1501="", "", '[2]Official Price List'!C1501)</f>
        <v>TECH SPECIALTIES</v>
      </c>
      <c r="D1505" s="1" t="str">
        <f>IF('[2]Official Price List'!G1501="", "", '[2]Official Price List'!G1501)</f>
        <v>FLOOR CLEANOUT, 3" NO HUB W/SQUARE TOP, NICKEL BRONZE</v>
      </c>
      <c r="E1505" s="6">
        <f>IFERROR(VLOOKUP($B1505, '[2]Official Price List'!$B$1:$F$1800, IF(LEFT($A$1, 4)="West", 3, IF(LEFT($A$1,4)="East", 4, 5)), FALSE), "")</f>
        <v>164.54055215519995</v>
      </c>
      <c r="F1505" s="7" t="str">
        <f>IFERROR(VLOOKUP($B1505, '[2]Official Price List'!$B$1:$N$1800, 9, FALSE), "")</f>
        <v>EA</v>
      </c>
      <c r="G1505" s="7">
        <f>IFERROR(IF(VLOOKUP($B1505, '[2]Official Price List'!$B$1:$N$1800, 10, FALSE)=0, "", VLOOKUP($B1505, '[2]Official Price List'!$B$1:$N$1800, 10, FALSE)), "")</f>
        <v>4</v>
      </c>
      <c r="H1505" s="8" t="str">
        <f>IFERROR(VLOOKUP($B1505, '[2]Official Price List'!$B$1:$N$1800, 11, FALSE), "")</f>
        <v>00671436024245</v>
      </c>
      <c r="I1505" s="8">
        <f>IFERROR(VLOOKUP($B1505, '[2]Official Price List'!$B$1:$N$1800, 12, FALSE), "")</f>
        <v>0</v>
      </c>
    </row>
    <row r="1506" spans="2:9" x14ac:dyDescent="0.25">
      <c r="B1506" s="1" t="str">
        <f>IF('[2]Official Price List'!B1502="", "", '[2]Official Price List'!B1502)</f>
        <v>N504W4050R</v>
      </c>
      <c r="C1506" s="1" t="str">
        <f>IF('[2]Official Price List'!C1502="", "", '[2]Official Price List'!C1502)</f>
        <v>TECH SPECIALTIES</v>
      </c>
      <c r="D1506" s="1" t="str">
        <f>IF('[2]Official Price List'!G1502="", "", '[2]Official Price List'!G1502)</f>
        <v>4" NO HUB FLOOR CLEANOUT, ROUND NICKEL BRONZE</v>
      </c>
      <c r="E1506" s="6">
        <f>IFERROR(VLOOKUP($B1506, '[2]Official Price List'!$B$1:$F$1800, IF(LEFT($A$1, 4)="West", 3, IF(LEFT($A$1,4)="East", 4, 5)), FALSE), "")</f>
        <v>201.53948836319992</v>
      </c>
      <c r="F1506" s="7" t="str">
        <f>IFERROR(VLOOKUP($B1506, '[2]Official Price List'!$B$1:$N$1800, 9, FALSE), "")</f>
        <v>EA</v>
      </c>
      <c r="G1506" s="7">
        <f>IFERROR(IF(VLOOKUP($B1506, '[2]Official Price List'!$B$1:$N$1800, 10, FALSE)=0, "", VLOOKUP($B1506, '[2]Official Price List'!$B$1:$N$1800, 10, FALSE)), "")</f>
        <v>4</v>
      </c>
      <c r="H1506" s="8" t="str">
        <f>IFERROR(VLOOKUP($B1506, '[2]Official Price List'!$B$1:$N$1800, 11, FALSE), "")</f>
        <v>00671436024580</v>
      </c>
      <c r="I1506" s="8">
        <f>IFERROR(VLOOKUP($B1506, '[2]Official Price List'!$B$1:$N$1800, 12, FALSE), "")</f>
        <v>0</v>
      </c>
    </row>
    <row r="1507" spans="2:9" x14ac:dyDescent="0.25">
      <c r="B1507" s="1" t="str">
        <f>IF('[2]Official Price List'!B1503="", "", '[2]Official Price List'!B1503)</f>
        <v>N504W4050S</v>
      </c>
      <c r="C1507" s="1" t="str">
        <f>IF('[2]Official Price List'!C1503="", "", '[2]Official Price List'!C1503)</f>
        <v>TECH SPECIALTIES</v>
      </c>
      <c r="D1507" s="1" t="str">
        <f>IF('[2]Official Price List'!G1503="", "", '[2]Official Price List'!G1503)</f>
        <v>FLOOR CLEANOUT, 4" NO HUB W/SQUARE TOP, NICKEL BRONZE</v>
      </c>
      <c r="E1507" s="6">
        <f>IFERROR(VLOOKUP($B1507, '[2]Official Price List'!$B$1:$F$1800, IF(LEFT($A$1, 4)="West", 3, IF(LEFT($A$1,4)="East", 4, 5)), FALSE), "")</f>
        <v>201.53948836319992</v>
      </c>
      <c r="F1507" s="7" t="str">
        <f>IFERROR(VLOOKUP($B1507, '[2]Official Price List'!$B$1:$N$1800, 9, FALSE), "")</f>
        <v>EA</v>
      </c>
      <c r="G1507" s="7">
        <f>IFERROR(IF(VLOOKUP($B1507, '[2]Official Price List'!$B$1:$N$1800, 10, FALSE)=0, "", VLOOKUP($B1507, '[2]Official Price List'!$B$1:$N$1800, 10, FALSE)), "")</f>
        <v>4</v>
      </c>
      <c r="H1507" s="8" t="str">
        <f>IFERROR(VLOOKUP($B1507, '[2]Official Price List'!$B$1:$N$1800, 11, FALSE), "")</f>
        <v>00671436024559</v>
      </c>
      <c r="I1507" s="8">
        <f>IFERROR(VLOOKUP($B1507, '[2]Official Price List'!$B$1:$N$1800, 12, FALSE), "")</f>
        <v>0</v>
      </c>
    </row>
    <row r="1508" spans="2:9" x14ac:dyDescent="0.25">
      <c r="B1508" s="1" t="str">
        <f>IF('[2]Official Price List'!B1504="", "", '[2]Official Price List'!B1504)</f>
        <v>N702</v>
      </c>
      <c r="C1508" s="1" t="str">
        <f>IF('[2]Official Price List'!C1504="", "", '[2]Official Price List'!C1504)</f>
        <v>TECH SPECIALTIES</v>
      </c>
      <c r="D1508" s="1" t="str">
        <f>IF('[2]Official Price List'!G1504="", "", '[2]Official Price List'!G1504)</f>
        <v>HUB FLOOR DRAIN, BODY ONLY, FRANK PATTERN</v>
      </c>
      <c r="E1508" s="6">
        <f>IFERROR(VLOOKUP($B1508, '[2]Official Price List'!$B$1:$F$1800, IF(LEFT($A$1, 4)="West", 3, IF(LEFT($A$1,4)="East", 4, 5)), FALSE), "")</f>
        <v>51.406211999999996</v>
      </c>
      <c r="F1508" s="7" t="str">
        <f>IFERROR(VLOOKUP($B1508, '[2]Official Price List'!$B$1:$N$1800, 9, FALSE), "")</f>
        <v>EA</v>
      </c>
      <c r="G1508" s="7">
        <f>IFERROR(IF(VLOOKUP($B1508, '[2]Official Price List'!$B$1:$N$1800, 10, FALSE)=0, "", VLOOKUP($B1508, '[2]Official Price List'!$B$1:$N$1800, 10, FALSE)), "")</f>
        <v>4</v>
      </c>
      <c r="H1508" s="8" t="str">
        <f>IFERROR(VLOOKUP($B1508, '[2]Official Price List'!$B$1:$N$1800, 11, FALSE), "")</f>
        <v>671436017421</v>
      </c>
      <c r="I1508" s="8">
        <f>IFERROR(VLOOKUP($B1508, '[2]Official Price List'!$B$1:$N$1800, 12, FALSE), "")</f>
        <v>0</v>
      </c>
    </row>
    <row r="1509" spans="2:9" x14ac:dyDescent="0.25">
      <c r="B1509" s="1" t="str">
        <f>IF('[2]Official Price List'!B1505="", "", '[2]Official Price List'!B1505)</f>
        <v>N702W5375R</v>
      </c>
      <c r="C1509" s="1" t="str">
        <f>IF('[2]Official Price List'!C1505="", "", '[2]Official Price List'!C1505)</f>
        <v>TECH SPECIALTIES</v>
      </c>
      <c r="D1509" s="1" t="str">
        <f>IF('[2]Official Price List'!G1505="", "", '[2]Official Price List'!G1505)</f>
        <v>DRAIN, FLOOR, NO-HUB, 7" BODY WITH 5'' ROUND TOP &amp; CLAMP 3" OUT.</v>
      </c>
      <c r="E1509" s="6">
        <f>IFERROR(VLOOKUP($B1509, '[2]Official Price List'!$B$1:$F$1800, IF(LEFT($A$1, 4)="West", 3, IF(LEFT($A$1,4)="East", 4, 5)), FALSE), "")</f>
        <v>105.52508199999998</v>
      </c>
      <c r="F1509" s="7" t="str">
        <f>IFERROR(VLOOKUP($B1509, '[2]Official Price List'!$B$1:$N$1800, 9, FALSE), "")</f>
        <v>EA</v>
      </c>
      <c r="G1509" s="7">
        <f>IFERROR(IF(VLOOKUP($B1509, '[2]Official Price List'!$B$1:$N$1800, 10, FALSE)=0, "", VLOOKUP($B1509, '[2]Official Price List'!$B$1:$N$1800, 10, FALSE)), "")</f>
        <v>4</v>
      </c>
      <c r="H1509" s="8" t="str">
        <f>IFERROR(VLOOKUP($B1509, '[2]Official Price List'!$B$1:$N$1800, 11, FALSE), "")</f>
        <v>671436252730</v>
      </c>
      <c r="I1509" s="8">
        <f>IFERROR(VLOOKUP($B1509, '[2]Official Price List'!$B$1:$N$1800, 12, FALSE), "")</f>
        <v>0</v>
      </c>
    </row>
    <row r="1510" spans="2:9" x14ac:dyDescent="0.25">
      <c r="B1510" s="1" t="str">
        <f>IF('[2]Official Price List'!B1506="", "", '[2]Official Price List'!B1506)</f>
        <v>N702W5375S</v>
      </c>
      <c r="C1510" s="1" t="str">
        <f>IF('[2]Official Price List'!C1506="", "", '[2]Official Price List'!C1506)</f>
        <v>TECH SPECIALTIES</v>
      </c>
      <c r="D1510" s="1" t="str">
        <f>IF('[2]Official Price List'!G1506="", "", '[2]Official Price List'!G1506)</f>
        <v>NO HUB FLOOR DRAIN W/ 5" SQUARE TOP, FRANK PATTERN</v>
      </c>
      <c r="E1510" s="6">
        <f>IFERROR(VLOOKUP($B1510, '[2]Official Price List'!$B$1:$F$1800, IF(LEFT($A$1, 4)="West", 3, IF(LEFT($A$1,4)="East", 4, 5)), FALSE), "")</f>
        <v>113.20646999999998</v>
      </c>
      <c r="F1510" s="7" t="str">
        <f>IFERROR(VLOOKUP($B1510, '[2]Official Price List'!$B$1:$N$1800, 9, FALSE), "")</f>
        <v>EA</v>
      </c>
      <c r="G1510" s="7">
        <f>IFERROR(IF(VLOOKUP($B1510, '[2]Official Price List'!$B$1:$N$1800, 10, FALSE)=0, "", VLOOKUP($B1510, '[2]Official Price List'!$B$1:$N$1800, 10, FALSE)), "")</f>
        <v>4</v>
      </c>
      <c r="H1510" s="8" t="str">
        <f>IFERROR(VLOOKUP($B1510, '[2]Official Price List'!$B$1:$N$1800, 11, FALSE), "")</f>
        <v>671436003868</v>
      </c>
      <c r="I1510" s="8">
        <f>IFERROR(VLOOKUP($B1510, '[2]Official Price List'!$B$1:$N$1800, 12, FALSE), "")</f>
        <v>0</v>
      </c>
    </row>
    <row r="1511" spans="2:9" x14ac:dyDescent="0.25">
      <c r="B1511" s="1" t="str">
        <f>IF('[2]Official Price List'!B1507="", "", '[2]Official Price List'!B1507)</f>
        <v>N703</v>
      </c>
      <c r="C1511" s="1" t="str">
        <f>IF('[2]Official Price List'!C1507="", "", '[2]Official Price List'!C1507)</f>
        <v>TECH SPECIALTIES</v>
      </c>
      <c r="D1511" s="1" t="str">
        <f>IF('[2]Official Price List'!G1507="", "", '[2]Official Price List'!G1507)</f>
        <v>NO HUB FLOOR DRAIN, BODY ONLY, FRANK PATTERN</v>
      </c>
      <c r="E1511" s="6">
        <f>IFERROR(VLOOKUP($B1511, '[2]Official Price List'!$B$1:$F$1800, IF(LEFT($A$1, 4)="West", 3, IF(LEFT($A$1,4)="East", 4, 5)), FALSE), "")</f>
        <v>51.406211999999996</v>
      </c>
      <c r="F1511" s="7" t="str">
        <f>IFERROR(VLOOKUP($B1511, '[2]Official Price List'!$B$1:$N$1800, 9, FALSE), "")</f>
        <v>EA</v>
      </c>
      <c r="G1511" s="7">
        <f>IFERROR(IF(VLOOKUP($B1511, '[2]Official Price List'!$B$1:$N$1800, 10, FALSE)=0, "", VLOOKUP($B1511, '[2]Official Price List'!$B$1:$N$1800, 10, FALSE)), "")</f>
        <v>4</v>
      </c>
      <c r="H1511" s="8" t="str">
        <f>IFERROR(VLOOKUP($B1511, '[2]Official Price List'!$B$1:$N$1800, 11, FALSE), "")</f>
        <v>671436003882</v>
      </c>
      <c r="I1511" s="8">
        <f>IFERROR(VLOOKUP($B1511, '[2]Official Price List'!$B$1:$N$1800, 12, FALSE), "")</f>
        <v>0</v>
      </c>
    </row>
    <row r="1512" spans="2:9" x14ac:dyDescent="0.25">
      <c r="B1512" s="1" t="str">
        <f>IF('[2]Official Price List'!B1508="", "", '[2]Official Price List'!B1508)</f>
        <v>N703W5375R</v>
      </c>
      <c r="C1512" s="1" t="str">
        <f>IF('[2]Official Price List'!C1508="", "", '[2]Official Price List'!C1508)</f>
        <v>TECH SPECIALTIES</v>
      </c>
      <c r="D1512" s="1" t="str">
        <f>IF('[2]Official Price List'!G1508="", "", '[2]Official Price List'!G1508)</f>
        <v>5'' ROUND STRAINER TOP, 3" NO-HUB CONNECTION FLOOR DRAIN, FRANK PATTERN</v>
      </c>
      <c r="E1512" s="6">
        <f>IFERROR(VLOOKUP($B1512, '[2]Official Price List'!$B$1:$F$1800, IF(LEFT($A$1, 4)="West", 3, IF(LEFT($A$1,4)="East", 4, 5)), FALSE), "")</f>
        <v>105.52508199999998</v>
      </c>
      <c r="F1512" s="7" t="str">
        <f>IFERROR(VLOOKUP($B1512, '[2]Official Price List'!$B$1:$N$1800, 9, FALSE), "")</f>
        <v>EA</v>
      </c>
      <c r="G1512" s="7">
        <f>IFERROR(IF(VLOOKUP($B1512, '[2]Official Price List'!$B$1:$N$1800, 10, FALSE)=0, "", VLOOKUP($B1512, '[2]Official Price List'!$B$1:$N$1800, 10, FALSE)), "")</f>
        <v>4</v>
      </c>
      <c r="H1512" s="8" t="str">
        <f>IFERROR(VLOOKUP($B1512, '[2]Official Price List'!$B$1:$N$1800, 11, FALSE), "")</f>
        <v>671436256288</v>
      </c>
      <c r="I1512" s="8">
        <f>IFERROR(VLOOKUP($B1512, '[2]Official Price List'!$B$1:$N$1800, 12, FALSE), "")</f>
        <v>0</v>
      </c>
    </row>
    <row r="1513" spans="2:9" x14ac:dyDescent="0.25">
      <c r="B1513" s="1" t="str">
        <f>IF('[2]Official Price List'!B1509="", "", '[2]Official Price List'!B1509)</f>
        <v>N703W5375S</v>
      </c>
      <c r="C1513" s="1" t="str">
        <f>IF('[2]Official Price List'!C1509="", "", '[2]Official Price List'!C1509)</f>
        <v>TECH SPECIALTIES</v>
      </c>
      <c r="D1513" s="1" t="str">
        <f>IF('[2]Official Price List'!G1509="", "", '[2]Official Price List'!G1509)</f>
        <v>DRAIN, FLOOR, 7" WITH STRAINER TOP, INSTANT SET 5" OUT., 5" SQUARE</v>
      </c>
      <c r="E1513" s="6">
        <f>IFERROR(VLOOKUP($B1513, '[2]Official Price List'!$B$1:$F$1800, IF(LEFT($A$1, 4)="West", 3, IF(LEFT($A$1,4)="East", 4, 5)), FALSE), "")</f>
        <v>113.20646999999998</v>
      </c>
      <c r="F1513" s="7" t="str">
        <f>IFERROR(VLOOKUP($B1513, '[2]Official Price List'!$B$1:$N$1800, 9, FALSE), "")</f>
        <v>EA</v>
      </c>
      <c r="G1513" s="7">
        <f>IFERROR(IF(VLOOKUP($B1513, '[2]Official Price List'!$B$1:$N$1800, 10, FALSE)=0, "", VLOOKUP($B1513, '[2]Official Price List'!$B$1:$N$1800, 10, FALSE)), "")</f>
        <v>4</v>
      </c>
      <c r="H1513" s="8" t="str">
        <f>IFERROR(VLOOKUP($B1513, '[2]Official Price List'!$B$1:$N$1800, 11, FALSE), "")</f>
        <v>671436256196</v>
      </c>
      <c r="I1513" s="8">
        <f>IFERROR(VLOOKUP($B1513, '[2]Official Price List'!$B$1:$N$1800, 12, FALSE), "")</f>
        <v>0</v>
      </c>
    </row>
    <row r="1514" spans="2:9" x14ac:dyDescent="0.25">
      <c r="B1514" s="1" t="str">
        <f>IF('[2]Official Price List'!B1510="", "", '[2]Official Price List'!B1510)</f>
        <v>N72</v>
      </c>
      <c r="C1514" s="1" t="str">
        <f>IF('[2]Official Price List'!C1510="", "", '[2]Official Price List'!C1510)</f>
        <v>TECH SPECIALTIES</v>
      </c>
      <c r="D1514" s="1" t="str">
        <f>IF('[2]Official Price List'!G1510="", "", '[2]Official Price List'!G1510)</f>
        <v>NO HUB FLOOR DRAIN, BODY ONLY, FRANK PATTERN</v>
      </c>
      <c r="E1514" s="6">
        <f>IFERROR(VLOOKUP($B1514, '[2]Official Price List'!$B$1:$F$1800, IF(LEFT($A$1, 4)="West", 3, IF(LEFT($A$1,4)="East", 4, 5)), FALSE), "")</f>
        <v>43.053373999999998</v>
      </c>
      <c r="F1514" s="7" t="str">
        <f>IFERROR(VLOOKUP($B1514, '[2]Official Price List'!$B$1:$N$1800, 9, FALSE), "")</f>
        <v>EA</v>
      </c>
      <c r="G1514" s="7">
        <f>IFERROR(IF(VLOOKUP($B1514, '[2]Official Price List'!$B$1:$N$1800, 10, FALSE)=0, "", VLOOKUP($B1514, '[2]Official Price List'!$B$1:$N$1800, 10, FALSE)), "")</f>
        <v>4</v>
      </c>
      <c r="H1514" s="8" t="str">
        <f>IFERROR(VLOOKUP($B1514, '[2]Official Price List'!$B$1:$N$1800, 11, FALSE), "")</f>
        <v>671436003981</v>
      </c>
      <c r="I1514" s="8">
        <f>IFERROR(VLOOKUP($B1514, '[2]Official Price List'!$B$1:$N$1800, 12, FALSE), "")</f>
        <v>0</v>
      </c>
    </row>
    <row r="1515" spans="2:9" x14ac:dyDescent="0.25">
      <c r="B1515" s="1" t="str">
        <f>IF('[2]Official Price List'!B1511="", "", '[2]Official Price List'!B1511)</f>
        <v>N72W5375R</v>
      </c>
      <c r="C1515" s="1" t="str">
        <f>IF('[2]Official Price List'!C1511="", "", '[2]Official Price List'!C1511)</f>
        <v>TECH SPECIALTIES</v>
      </c>
      <c r="D1515" s="1" t="str">
        <f>IF('[2]Official Price List'!G1511="", "", '[2]Official Price List'!G1511)</f>
        <v>7" FLOOR DRAIN, ADJUSTABLE 5" ROUND TOP, 2" NO HUB</v>
      </c>
      <c r="E1515" s="6">
        <f>IFERROR(VLOOKUP($B1515, '[2]Official Price List'!$B$1:$F$1800, IF(LEFT($A$1, 4)="West", 3, IF(LEFT($A$1,4)="East", 4, 5)), FALSE), "")</f>
        <v>99.589463999999978</v>
      </c>
      <c r="F1515" s="7" t="str">
        <f>IFERROR(VLOOKUP($B1515, '[2]Official Price List'!$B$1:$N$1800, 9, FALSE), "")</f>
        <v>EA</v>
      </c>
      <c r="G1515" s="7">
        <f>IFERROR(IF(VLOOKUP($B1515, '[2]Official Price List'!$B$1:$N$1800, 10, FALSE)=0, "", VLOOKUP($B1515, '[2]Official Price List'!$B$1:$N$1800, 10, FALSE)), "")</f>
        <v>4</v>
      </c>
      <c r="H1515" s="8" t="str">
        <f>IFERROR(VLOOKUP($B1515, '[2]Official Price List'!$B$1:$N$1800, 11, FALSE), "")</f>
        <v>671436252006</v>
      </c>
      <c r="I1515" s="8">
        <f>IFERROR(VLOOKUP($B1515, '[2]Official Price List'!$B$1:$N$1800, 12, FALSE), "")</f>
        <v>0</v>
      </c>
    </row>
    <row r="1516" spans="2:9" x14ac:dyDescent="0.25">
      <c r="B1516" s="1" t="str">
        <f>IF('[2]Official Price List'!B1512="", "", '[2]Official Price List'!B1512)</f>
        <v>N72W5375S</v>
      </c>
      <c r="C1516" s="1" t="str">
        <f>IF('[2]Official Price List'!C1512="", "", '[2]Official Price List'!C1512)</f>
        <v>TECH SPECIALTIES</v>
      </c>
      <c r="D1516" s="1" t="str">
        <f>IF('[2]Official Price List'!G1512="", "", '[2]Official Price List'!G1512)</f>
        <v>7" FLOOR DRAIN, ADJUSTABLE 5" SQUARE TOP, 2" NO HUB</v>
      </c>
      <c r="E1516" s="6">
        <f>IFERROR(VLOOKUP($B1516, '[2]Official Price List'!$B$1:$F$1800, IF(LEFT($A$1, 4)="West", 3, IF(LEFT($A$1,4)="East", 4, 5)), FALSE), "")</f>
        <v>104.74619999999999</v>
      </c>
      <c r="F1516" s="7" t="str">
        <f>IFERROR(VLOOKUP($B1516, '[2]Official Price List'!$B$1:$N$1800, 9, FALSE), "")</f>
        <v>EA</v>
      </c>
      <c r="G1516" s="7">
        <f>IFERROR(IF(VLOOKUP($B1516, '[2]Official Price List'!$B$1:$N$1800, 10, FALSE)=0, "", VLOOKUP($B1516, '[2]Official Price List'!$B$1:$N$1800, 10, FALSE)), "")</f>
        <v>4</v>
      </c>
      <c r="H1516" s="8" t="str">
        <f>IFERROR(VLOOKUP($B1516, '[2]Official Price List'!$B$1:$N$1800, 11, FALSE), "")</f>
        <v>671436004148</v>
      </c>
      <c r="I1516" s="8">
        <f>IFERROR(VLOOKUP($B1516, '[2]Official Price List'!$B$1:$N$1800, 12, FALSE), "")</f>
        <v>0</v>
      </c>
    </row>
    <row r="1517" spans="2:9" x14ac:dyDescent="0.25">
      <c r="B1517" s="1" t="str">
        <f>IF('[2]Official Price List'!B1513="", "", '[2]Official Price List'!B1513)</f>
        <v>N73</v>
      </c>
      <c r="C1517" s="1" t="str">
        <f>IF('[2]Official Price List'!C1513="", "", '[2]Official Price List'!C1513)</f>
        <v>TECH SPECIALTIES</v>
      </c>
      <c r="D1517" s="1" t="str">
        <f>IF('[2]Official Price List'!G1513="", "", '[2]Official Price List'!G1513)</f>
        <v>NO HUB FLOOR DRAIN, BODY ONLY, FRANK PATTERN</v>
      </c>
      <c r="E1517" s="6">
        <f>IFERROR(VLOOKUP($B1517, '[2]Official Price List'!$B$1:$F$1800, IF(LEFT($A$1, 4)="West", 3, IF(LEFT($A$1,4)="East", 4, 5)), FALSE), "")</f>
        <v>43.053373999999998</v>
      </c>
      <c r="F1517" s="7" t="str">
        <f>IFERROR(VLOOKUP($B1517, '[2]Official Price List'!$B$1:$N$1800, 9, FALSE), "")</f>
        <v>EA</v>
      </c>
      <c r="G1517" s="7" t="str">
        <f>IFERROR(IF(VLOOKUP($B1517, '[2]Official Price List'!$B$1:$N$1800, 10, FALSE)=0, "", VLOOKUP($B1517, '[2]Official Price List'!$B$1:$N$1800, 10, FALSE)), "")</f>
        <v/>
      </c>
      <c r="H1517" s="8" t="str">
        <f>IFERROR(VLOOKUP($B1517, '[2]Official Price List'!$B$1:$N$1800, 11, FALSE), "")</f>
        <v>671436004179</v>
      </c>
      <c r="I1517" s="8">
        <f>IFERROR(VLOOKUP($B1517, '[2]Official Price List'!$B$1:$N$1800, 12, FALSE), "")</f>
        <v>0</v>
      </c>
    </row>
    <row r="1518" spans="2:9" x14ac:dyDescent="0.25">
      <c r="B1518" s="1" t="str">
        <f>IF('[2]Official Price List'!B1514="", "", '[2]Official Price List'!B1514)</f>
        <v>N73W5375R</v>
      </c>
      <c r="C1518" s="1" t="str">
        <f>IF('[2]Official Price List'!C1514="", "", '[2]Official Price List'!C1514)</f>
        <v>TECH SPECIALTIES</v>
      </c>
      <c r="D1518" s="1" t="str">
        <f>IF('[2]Official Price List'!G1514="", "", '[2]Official Price List'!G1514)</f>
        <v>7" FLOOR DRAIN, ADJUSTABLE 5" ROUND TOP, 3" NO HUB</v>
      </c>
      <c r="E1518" s="6">
        <f>IFERROR(VLOOKUP($B1518, '[2]Official Price List'!$B$1:$F$1800, IF(LEFT($A$1, 4)="West", 3, IF(LEFT($A$1,4)="East", 4, 5)), FALSE), "")</f>
        <v>99.589463999999978</v>
      </c>
      <c r="F1518" s="7" t="str">
        <f>IFERROR(VLOOKUP($B1518, '[2]Official Price List'!$B$1:$N$1800, 9, FALSE), "")</f>
        <v>EA</v>
      </c>
      <c r="G1518" s="7">
        <f>IFERROR(IF(VLOOKUP($B1518, '[2]Official Price List'!$B$1:$N$1800, 10, FALSE)=0, "", VLOOKUP($B1518, '[2]Official Price List'!$B$1:$N$1800, 10, FALSE)), "")</f>
        <v>4</v>
      </c>
      <c r="H1518" s="8" t="str">
        <f>IFERROR(VLOOKUP($B1518, '[2]Official Price List'!$B$1:$N$1800, 11, FALSE), "")</f>
        <v>671436252709</v>
      </c>
      <c r="I1518" s="8">
        <f>IFERROR(VLOOKUP($B1518, '[2]Official Price List'!$B$1:$N$1800, 12, FALSE), "")</f>
        <v>0</v>
      </c>
    </row>
    <row r="1519" spans="2:9" x14ac:dyDescent="0.25">
      <c r="B1519" s="1" t="str">
        <f>IF('[2]Official Price List'!B1515="", "", '[2]Official Price List'!B1515)</f>
        <v>N73W5375S</v>
      </c>
      <c r="C1519" s="1" t="str">
        <f>IF('[2]Official Price List'!C1515="", "", '[2]Official Price List'!C1515)</f>
        <v>TECH SPECIALTIES</v>
      </c>
      <c r="D1519" s="1" t="str">
        <f>IF('[2]Official Price List'!G1515="", "", '[2]Official Price List'!G1515)</f>
        <v>7" FLOOR DRAIN, ADJUSTABLE 5" SQUARE TOP, 3" NO HUB</v>
      </c>
      <c r="E1519" s="6">
        <f>IFERROR(VLOOKUP($B1519, '[2]Official Price List'!$B$1:$F$1800, IF(LEFT($A$1, 4)="West", 3, IF(LEFT($A$1,4)="East", 4, 5)), FALSE), "")</f>
        <v>104.74619999999999</v>
      </c>
      <c r="F1519" s="7" t="str">
        <f>IFERROR(VLOOKUP($B1519, '[2]Official Price List'!$B$1:$N$1800, 9, FALSE), "")</f>
        <v>EA</v>
      </c>
      <c r="G1519" s="7">
        <f>IFERROR(IF(VLOOKUP($B1519, '[2]Official Price List'!$B$1:$N$1800, 10, FALSE)=0, "", VLOOKUP($B1519, '[2]Official Price List'!$B$1:$N$1800, 10, FALSE)), "")</f>
        <v>4</v>
      </c>
      <c r="H1519" s="8" t="str">
        <f>IFERROR(VLOOKUP($B1519, '[2]Official Price List'!$B$1:$N$1800, 11, FALSE), "")</f>
        <v>671436255304</v>
      </c>
      <c r="I1519" s="8">
        <f>IFERROR(VLOOKUP($B1519, '[2]Official Price List'!$B$1:$N$1800, 12, FALSE), "")</f>
        <v>0</v>
      </c>
    </row>
    <row r="1520" spans="2:9" x14ac:dyDescent="0.25">
      <c r="B1520" s="1" t="str">
        <f>IF('[2]Official Price List'!B1516="", "", '[2]Official Price List'!B1516)</f>
        <v>OS40</v>
      </c>
      <c r="C1520" s="1" t="str">
        <f>IF('[2]Official Price List'!C1516="", "", '[2]Official Price List'!C1516)</f>
        <v>TECH SPECIALTIES</v>
      </c>
      <c r="D1520" s="1" t="str">
        <f>IF('[2]Official Price List'!G1516="", "", '[2]Official Price List'!G1516)</f>
        <v>CLOSET RING, 3/4 OFFSET, 4 X 2, INSTANT SET, FRANK PATTERN</v>
      </c>
      <c r="E1520" s="6">
        <f>IFERROR(VLOOKUP($B1520, '[2]Official Price List'!$B$1:$F$1800, IF(LEFT($A$1, 4)="West", 3, IF(LEFT($A$1,4)="East", 4, 5)), FALSE), "")</f>
        <v>49.6873</v>
      </c>
      <c r="F1520" s="7" t="str">
        <f>IFERROR(VLOOKUP($B1520, '[2]Official Price List'!$B$1:$N$1800, 9, FALSE), "")</f>
        <v>EA</v>
      </c>
      <c r="G1520" s="7">
        <f>IFERROR(IF(VLOOKUP($B1520, '[2]Official Price List'!$B$1:$N$1800, 10, FALSE)=0, "", VLOOKUP($B1520, '[2]Official Price List'!$B$1:$N$1800, 10, FALSE)), "")</f>
        <v>1</v>
      </c>
      <c r="H1520" s="8" t="str">
        <f>IFERROR(VLOOKUP($B1520, '[2]Official Price List'!$B$1:$N$1800, 11, FALSE), "")</f>
        <v>671436018299</v>
      </c>
      <c r="I1520" s="8">
        <f>IFERROR(VLOOKUP($B1520, '[2]Official Price List'!$B$1:$N$1800, 12, FALSE), "")</f>
        <v>0</v>
      </c>
    </row>
    <row r="1521" spans="2:9" x14ac:dyDescent="0.25">
      <c r="B1521" s="1" t="str">
        <f>IF('[2]Official Price List'!B1517="", "", '[2]Official Price List'!B1517)</f>
        <v>P-3006</v>
      </c>
      <c r="C1521" s="1" t="str">
        <f>IF('[2]Official Price List'!C1517="", "", '[2]Official Price List'!C1517)</f>
        <v>TECH SPECIALTIES</v>
      </c>
      <c r="D1521" s="1" t="str">
        <f>IF('[2]Official Price List'!G1517="", "", '[2]Official Price List'!G1517)</f>
        <v xml:space="preserve">STABILIZER 4" FLUSH </v>
      </c>
      <c r="E1521" s="6">
        <f>IFERROR(VLOOKUP($B1521, '[2]Official Price List'!$B$1:$F$1800, IF(LEFT($A$1, 4)="West", 3, IF(LEFT($A$1,4)="East", 4, 5)), FALSE), "")</f>
        <v>5.3402290555309264</v>
      </c>
      <c r="F1521" s="7" t="str">
        <f>IFERROR(VLOOKUP($B1521, '[2]Official Price List'!$B$1:$N$1800, 9, FALSE), "")</f>
        <v>EA</v>
      </c>
      <c r="G1521" s="7">
        <f>IFERROR(IF(VLOOKUP($B1521, '[2]Official Price List'!$B$1:$N$1800, 10, FALSE)=0, "", VLOOKUP($B1521, '[2]Official Price List'!$B$1:$N$1800, 10, FALSE)), "")</f>
        <v>75</v>
      </c>
      <c r="H1521" s="8" t="str">
        <f>IFERROR(VLOOKUP($B1521, '[2]Official Price List'!$B$1:$N$1800, 11, FALSE), "")</f>
        <v>671436100642</v>
      </c>
      <c r="I1521" s="8">
        <f>IFERROR(VLOOKUP($B1521, '[2]Official Price List'!$B$1:$N$1800, 12, FALSE), "")</f>
        <v>0</v>
      </c>
    </row>
    <row r="1522" spans="2:9" x14ac:dyDescent="0.25">
      <c r="B1522" s="1" t="str">
        <f>IF('[2]Official Price List'!B1518="", "", '[2]Official Price List'!B1518)</f>
        <v>P-3070</v>
      </c>
      <c r="C1522" s="1" t="str">
        <f>IF('[2]Official Price List'!C1518="", "", '[2]Official Price List'!C1518)</f>
        <v>TECH SPECIALTIES</v>
      </c>
      <c r="D1522" s="1" t="str">
        <f>IF('[2]Official Price List'!G1518="", "", '[2]Official Price List'!G1518)</f>
        <v xml:space="preserve">CLOSET RING, STOKES 3" ABS, 3/4" HEIGHT </v>
      </c>
      <c r="E1522" s="6">
        <f>IFERROR(VLOOKUP($B1522, '[2]Official Price List'!$B$1:$F$1800, IF(LEFT($A$1, 4)="West", 3, IF(LEFT($A$1,4)="East", 4, 5)), FALSE), "")</f>
        <v>15.575668078631873</v>
      </c>
      <c r="F1522" s="7" t="str">
        <f>IFERROR(VLOOKUP($B1522, '[2]Official Price List'!$B$1:$N$1800, 9, FALSE), "")</f>
        <v>EA</v>
      </c>
      <c r="G1522" s="7">
        <f>IFERROR(IF(VLOOKUP($B1522, '[2]Official Price List'!$B$1:$N$1800, 10, FALSE)=0, "", VLOOKUP($B1522, '[2]Official Price List'!$B$1:$N$1800, 10, FALSE)), "")</f>
        <v>20</v>
      </c>
      <c r="H1522" s="8" t="str">
        <f>IFERROR(VLOOKUP($B1522, '[2]Official Price List'!$B$1:$N$1800, 11, FALSE), "")</f>
        <v>671436100802</v>
      </c>
      <c r="I1522" s="8">
        <f>IFERROR(VLOOKUP($B1522, '[2]Official Price List'!$B$1:$N$1800, 12, FALSE), "")</f>
        <v>0</v>
      </c>
    </row>
    <row r="1523" spans="2:9" x14ac:dyDescent="0.25">
      <c r="B1523" s="1" t="str">
        <f>IF('[2]Official Price List'!B1519="", "", '[2]Official Price List'!B1519)</f>
        <v>P-3074</v>
      </c>
      <c r="C1523" s="1" t="str">
        <f>IF('[2]Official Price List'!C1519="", "", '[2]Official Price List'!C1519)</f>
        <v>TECH SPECIALTIES</v>
      </c>
      <c r="D1523" s="1" t="str">
        <f>IF('[2]Official Price List'!G1519="", "", '[2]Official Price List'!G1519)</f>
        <v xml:space="preserve">CLOSET RING, STOKES 3" ABS, 1 1/2" HEIGHT, </v>
      </c>
      <c r="E1523" s="6">
        <f>IFERROR(VLOOKUP($B1523, '[2]Official Price List'!$B$1:$F$1800, IF(LEFT($A$1, 4)="West", 3, IF(LEFT($A$1,4)="East", 4, 5)), FALSE), "")</f>
        <v>31.373845701244196</v>
      </c>
      <c r="F1523" s="7" t="str">
        <f>IFERROR(VLOOKUP($B1523, '[2]Official Price List'!$B$1:$N$1800, 9, FALSE), "")</f>
        <v>EA</v>
      </c>
      <c r="G1523" s="7">
        <f>IFERROR(IF(VLOOKUP($B1523, '[2]Official Price List'!$B$1:$N$1800, 10, FALSE)=0, "", VLOOKUP($B1523, '[2]Official Price List'!$B$1:$N$1800, 10, FALSE)), "")</f>
        <v>20</v>
      </c>
      <c r="H1523" s="8" t="str">
        <f>IFERROR(VLOOKUP($B1523, '[2]Official Price List'!$B$1:$N$1800, 11, FALSE), "")</f>
        <v>671436100826</v>
      </c>
      <c r="I1523" s="8">
        <f>IFERROR(VLOOKUP($B1523, '[2]Official Price List'!$B$1:$N$1800, 12, FALSE), "")</f>
        <v>0</v>
      </c>
    </row>
    <row r="1524" spans="2:9" x14ac:dyDescent="0.25">
      <c r="B1524" s="1" t="str">
        <f>IF('[2]Official Price List'!B1520="", "", '[2]Official Price List'!B1520)</f>
        <v>P-3076</v>
      </c>
      <c r="C1524" s="1" t="str">
        <f>IF('[2]Official Price List'!C1520="", "", '[2]Official Price List'!C1520)</f>
        <v>TECH SPECIALTIES</v>
      </c>
      <c r="D1524" s="1" t="str">
        <f>IF('[2]Official Price List'!G1520="", "", '[2]Official Price List'!G1520)</f>
        <v xml:space="preserve">CLOSET RING, STOKES 4" ABS, 3/4" HEIGHT </v>
      </c>
      <c r="E1524" s="6">
        <f>IFERROR(VLOOKUP($B1524, '[2]Official Price List'!$B$1:$F$1800, IF(LEFT($A$1, 4)="West", 3, IF(LEFT($A$1,4)="East", 4, 5)), FALSE), "")</f>
        <v>30.038788437361461</v>
      </c>
      <c r="F1524" s="7" t="str">
        <f>IFERROR(VLOOKUP($B1524, '[2]Official Price List'!$B$1:$N$1800, 9, FALSE), "")</f>
        <v>EA</v>
      </c>
      <c r="G1524" s="7">
        <f>IFERROR(IF(VLOOKUP($B1524, '[2]Official Price List'!$B$1:$N$1800, 10, FALSE)=0, "", VLOOKUP($B1524, '[2]Official Price List'!$B$1:$N$1800, 10, FALSE)), "")</f>
        <v>20</v>
      </c>
      <c r="H1524" s="8" t="str">
        <f>IFERROR(VLOOKUP($B1524, '[2]Official Price List'!$B$1:$N$1800, 11, FALSE), "")</f>
        <v>671436100833</v>
      </c>
      <c r="I1524" s="8">
        <f>IFERROR(VLOOKUP($B1524, '[2]Official Price List'!$B$1:$N$1800, 12, FALSE), "")</f>
        <v>0</v>
      </c>
    </row>
    <row r="1525" spans="2:9" x14ac:dyDescent="0.25">
      <c r="B1525" s="1" t="str">
        <f>IF('[2]Official Price List'!B1521="", "", '[2]Official Price List'!B1521)</f>
        <v>P-3078</v>
      </c>
      <c r="C1525" s="1" t="str">
        <f>IF('[2]Official Price List'!C1521="", "", '[2]Official Price List'!C1521)</f>
        <v>TECH SPECIALTIES</v>
      </c>
      <c r="D1525" s="1" t="str">
        <f>IF('[2]Official Price List'!G1521="", "", '[2]Official Price List'!G1521)</f>
        <v xml:space="preserve">CLOSET RING, STOKES 4" ABS, 1" HEIGHT </v>
      </c>
      <c r="E1525" s="6">
        <f>IFERROR(VLOOKUP($B1525, '[2]Official Price List'!$B$1:$F$1800, IF(LEFT($A$1, 4)="West", 3, IF(LEFT($A$1,4)="East", 4, 5)), FALSE), "")</f>
        <v>30.483807525322376</v>
      </c>
      <c r="F1525" s="7" t="str">
        <f>IFERROR(VLOOKUP($B1525, '[2]Official Price List'!$B$1:$N$1800, 9, FALSE), "")</f>
        <v>EA</v>
      </c>
      <c r="G1525" s="7">
        <f>IFERROR(IF(VLOOKUP($B1525, '[2]Official Price List'!$B$1:$N$1800, 10, FALSE)=0, "", VLOOKUP($B1525, '[2]Official Price List'!$B$1:$N$1800, 10, FALSE)), "")</f>
        <v>20</v>
      </c>
      <c r="H1525" s="8" t="str">
        <f>IFERROR(VLOOKUP($B1525, '[2]Official Price List'!$B$1:$N$1800, 11, FALSE), "")</f>
        <v>671436100840</v>
      </c>
      <c r="I1525" s="8">
        <f>IFERROR(VLOOKUP($B1525, '[2]Official Price List'!$B$1:$N$1800, 12, FALSE), "")</f>
        <v>0</v>
      </c>
    </row>
    <row r="1526" spans="2:9" x14ac:dyDescent="0.25">
      <c r="B1526" s="1" t="str">
        <f>IF('[2]Official Price List'!B1522="", "", '[2]Official Price List'!B1522)</f>
        <v>P-3079</v>
      </c>
      <c r="C1526" s="1" t="str">
        <f>IF('[2]Official Price List'!C1522="", "", '[2]Official Price List'!C1522)</f>
        <v>TECH SPECIALTIES</v>
      </c>
      <c r="D1526" s="1" t="str">
        <f>IF('[2]Official Price List'!G1522="", "", '[2]Official Price List'!G1522)</f>
        <v xml:space="preserve">CLOSET RING, STOKES 4" PVC, 1" HEIGHT </v>
      </c>
      <c r="E1526" s="6">
        <f>IFERROR(VLOOKUP($B1526, '[2]Official Price List'!$B$1:$F$1800, IF(LEFT($A$1, 4)="West", 3, IF(LEFT($A$1,4)="East", 4, 5)), FALSE), "")</f>
        <v>37.159093844736027</v>
      </c>
      <c r="F1526" s="7" t="str">
        <f>IFERROR(VLOOKUP($B1526, '[2]Official Price List'!$B$1:$N$1800, 9, FALSE), "")</f>
        <v>EA</v>
      </c>
      <c r="G1526" s="7">
        <f>IFERROR(IF(VLOOKUP($B1526, '[2]Official Price List'!$B$1:$N$1800, 10, FALSE)=0, "", VLOOKUP($B1526, '[2]Official Price List'!$B$1:$N$1800, 10, FALSE)), "")</f>
        <v>20</v>
      </c>
      <c r="H1526" s="8" t="str">
        <f>IFERROR(VLOOKUP($B1526, '[2]Official Price List'!$B$1:$N$1800, 11, FALSE), "")</f>
        <v>671436100857</v>
      </c>
      <c r="I1526" s="8">
        <f>IFERROR(VLOOKUP($B1526, '[2]Official Price List'!$B$1:$N$1800, 12, FALSE), "")</f>
        <v>0</v>
      </c>
    </row>
    <row r="1527" spans="2:9" x14ac:dyDescent="0.25">
      <c r="B1527" s="1" t="str">
        <f>IF('[2]Official Price List'!B1523="", "", '[2]Official Price List'!B1523)</f>
        <v>P-3080</v>
      </c>
      <c r="C1527" s="1" t="str">
        <f>IF('[2]Official Price List'!C1523="", "", '[2]Official Price List'!C1523)</f>
        <v>TECH SPECIALTIES</v>
      </c>
      <c r="D1527" s="1" t="str">
        <f>IF('[2]Official Price List'!G1523="", "", '[2]Official Price List'!G1523)</f>
        <v xml:space="preserve">CLOSET RING, STOKES 4" ABS, 1 1/2" HEIGHT </v>
      </c>
      <c r="E1527" s="6">
        <f>IFERROR(VLOOKUP($B1527, '[2]Official Price List'!$B$1:$F$1800, IF(LEFT($A$1, 4)="West", 3, IF(LEFT($A$1,4)="East", 4, 5)), FALSE), "")</f>
        <v>32.931412509107382</v>
      </c>
      <c r="F1527" s="7" t="str">
        <f>IFERROR(VLOOKUP($B1527, '[2]Official Price List'!$B$1:$N$1800, 9, FALSE), "")</f>
        <v>EA</v>
      </c>
      <c r="G1527" s="7">
        <f>IFERROR(IF(VLOOKUP($B1527, '[2]Official Price List'!$B$1:$N$1800, 10, FALSE)=0, "", VLOOKUP($B1527, '[2]Official Price List'!$B$1:$N$1800, 10, FALSE)), "")</f>
        <v>20</v>
      </c>
      <c r="H1527" s="8" t="str">
        <f>IFERROR(VLOOKUP($B1527, '[2]Official Price List'!$B$1:$N$1800, 11, FALSE), "")</f>
        <v>671436100864</v>
      </c>
      <c r="I1527" s="8">
        <f>IFERROR(VLOOKUP($B1527, '[2]Official Price List'!$B$1:$N$1800, 12, FALSE), "")</f>
        <v>0</v>
      </c>
    </row>
    <row r="1528" spans="2:9" x14ac:dyDescent="0.25">
      <c r="B1528" s="1" t="str">
        <f>IF('[2]Official Price List'!B1524="", "", '[2]Official Price List'!B1524)</f>
        <v>P-3301</v>
      </c>
      <c r="C1528" s="1" t="str">
        <f>IF('[2]Official Price List'!C1524="", "", '[2]Official Price List'!C1524)</f>
        <v>TECH SPECIALTIES</v>
      </c>
      <c r="D1528" s="1" t="str">
        <f>IF('[2]Official Price List'!G1524="", "", '[2]Official Price List'!G1524)</f>
        <v>POP UP CLOSET FLANGE, W/ TEST, 3X4, PVC</v>
      </c>
      <c r="E1528" s="6">
        <f>IFERROR(VLOOKUP($B1528, '[2]Official Price List'!$B$1:$F$1800, IF(LEFT($A$1, 4)="West", 3, IF(LEFT($A$1,4)="East", 4, 5)), FALSE), "")</f>
        <v>4.0040000000000004</v>
      </c>
      <c r="F1528" s="7" t="str">
        <f>IFERROR(VLOOKUP($B1528, '[2]Official Price List'!$B$1:$N$1800, 9, FALSE), "")</f>
        <v>EA</v>
      </c>
      <c r="G1528" s="7">
        <f>IFERROR(IF(VLOOKUP($B1528, '[2]Official Price List'!$B$1:$N$1800, 10, FALSE)=0, "", VLOOKUP($B1528, '[2]Official Price List'!$B$1:$N$1800, 10, FALSE)), "")</f>
        <v>24</v>
      </c>
      <c r="H1528" s="8" t="str">
        <f>IFERROR(VLOOKUP($B1528, '[2]Official Price List'!$B$1:$N$1800, 11, FALSE), "")</f>
        <v>00671436022395</v>
      </c>
      <c r="I1528" s="8">
        <f>IFERROR(VLOOKUP($B1528, '[2]Official Price List'!$B$1:$N$1800, 12, FALSE), "")</f>
        <v>0</v>
      </c>
    </row>
    <row r="1529" spans="2:9" x14ac:dyDescent="0.25">
      <c r="B1529" s="1" t="str">
        <f>IF('[2]Official Price List'!B1525="", "", '[2]Official Price List'!B1525)</f>
        <v>P-3302</v>
      </c>
      <c r="C1529" s="1" t="str">
        <f>IF('[2]Official Price List'!C1525="", "", '[2]Official Price List'!C1525)</f>
        <v>TECH SPECIALTIES</v>
      </c>
      <c r="D1529" s="1" t="str">
        <f>IF('[2]Official Price List'!G1525="", "", '[2]Official Price List'!G1525)</f>
        <v>POP UP CLOSET FLANGE, W/ TEST, 3X4, ABS</v>
      </c>
      <c r="E1529" s="6">
        <f>IFERROR(VLOOKUP($B1529, '[2]Official Price List'!$B$1:$F$1800, IF(LEFT($A$1, 4)="West", 3, IF(LEFT($A$1,4)="East", 4, 5)), FALSE), "")</f>
        <v>4.0040000000000004</v>
      </c>
      <c r="F1529" s="7" t="str">
        <f>IFERROR(VLOOKUP($B1529, '[2]Official Price List'!$B$1:$N$1800, 9, FALSE), "")</f>
        <v>EA</v>
      </c>
      <c r="G1529" s="7">
        <f>IFERROR(IF(VLOOKUP($B1529, '[2]Official Price List'!$B$1:$N$1800, 10, FALSE)=0, "", VLOOKUP($B1529, '[2]Official Price List'!$B$1:$N$1800, 10, FALSE)), "")</f>
        <v>24</v>
      </c>
      <c r="H1529" s="8" t="str">
        <f>IFERROR(VLOOKUP($B1529, '[2]Official Price List'!$B$1:$N$1800, 11, FALSE), "")</f>
        <v>00671436022401</v>
      </c>
      <c r="I1529" s="8">
        <f>IFERROR(VLOOKUP($B1529, '[2]Official Price List'!$B$1:$N$1800, 12, FALSE), "")</f>
        <v>0</v>
      </c>
    </row>
    <row r="1530" spans="2:9" x14ac:dyDescent="0.25">
      <c r="B1530" s="1" t="str">
        <f>IF('[2]Official Price List'!B1526="", "", '[2]Official Price List'!B1526)</f>
        <v>P-3303</v>
      </c>
      <c r="C1530" s="1" t="str">
        <f>IF('[2]Official Price List'!C1526="", "", '[2]Official Price List'!C1526)</f>
        <v>TECH SPECIALTIES</v>
      </c>
      <c r="D1530" s="1" t="str">
        <f>IF('[2]Official Price List'!G1526="", "", '[2]Official Price List'!G1526)</f>
        <v>POP UP CLOSET FLANGE, NO TEST, 3X4, PVC</v>
      </c>
      <c r="E1530" s="6">
        <f>IFERROR(VLOOKUP($B1530, '[2]Official Price List'!$B$1:$F$1800, IF(LEFT($A$1, 4)="West", 3, IF(LEFT($A$1,4)="East", 4, 5)), FALSE), "")</f>
        <v>3.9000000000000004</v>
      </c>
      <c r="F1530" s="7" t="str">
        <f>IFERROR(VLOOKUP($B1530, '[2]Official Price List'!$B$1:$N$1800, 9, FALSE), "")</f>
        <v>EA</v>
      </c>
      <c r="G1530" s="7">
        <f>IFERROR(IF(VLOOKUP($B1530, '[2]Official Price List'!$B$1:$N$1800, 10, FALSE)=0, "", VLOOKUP($B1530, '[2]Official Price List'!$B$1:$N$1800, 10, FALSE)), "")</f>
        <v>24</v>
      </c>
      <c r="H1530" s="8" t="str">
        <f>IFERROR(VLOOKUP($B1530, '[2]Official Price List'!$B$1:$N$1800, 11, FALSE), "")</f>
        <v>00671436025419</v>
      </c>
      <c r="I1530" s="8">
        <f>IFERROR(VLOOKUP($B1530, '[2]Official Price List'!$B$1:$N$1800, 12, FALSE), "")</f>
        <v>0</v>
      </c>
    </row>
    <row r="1531" spans="2:9" x14ac:dyDescent="0.25">
      <c r="B1531" s="1" t="str">
        <f>IF('[2]Official Price List'!B1527="", "", '[2]Official Price List'!B1527)</f>
        <v>P-3304</v>
      </c>
      <c r="C1531" s="1" t="str">
        <f>IF('[2]Official Price List'!C1527="", "", '[2]Official Price List'!C1527)</f>
        <v>TECH SPECIALTIES</v>
      </c>
      <c r="D1531" s="1" t="str">
        <f>IF('[2]Official Price List'!G1527="", "", '[2]Official Price List'!G1527)</f>
        <v>POP UP CLOSET FLANGE, NO TEST, 3X4, ABS</v>
      </c>
      <c r="E1531" s="6">
        <f>IFERROR(VLOOKUP($B1531, '[2]Official Price List'!$B$1:$F$1800, IF(LEFT($A$1, 4)="West", 3, IF(LEFT($A$1,4)="East", 4, 5)), FALSE), "")</f>
        <v>3.9000000000000004</v>
      </c>
      <c r="F1531" s="7" t="str">
        <f>IFERROR(VLOOKUP($B1531, '[2]Official Price List'!$B$1:$N$1800, 9, FALSE), "")</f>
        <v>EA</v>
      </c>
      <c r="G1531" s="7">
        <f>IFERROR(IF(VLOOKUP($B1531, '[2]Official Price List'!$B$1:$N$1800, 10, FALSE)=0, "", VLOOKUP($B1531, '[2]Official Price List'!$B$1:$N$1800, 10, FALSE)), "")</f>
        <v>24</v>
      </c>
      <c r="H1531" s="8" t="str">
        <f>IFERROR(VLOOKUP($B1531, '[2]Official Price List'!$B$1:$N$1800, 11, FALSE), "")</f>
        <v>00671436025433</v>
      </c>
      <c r="I1531" s="8">
        <f>IFERROR(VLOOKUP($B1531, '[2]Official Price List'!$B$1:$N$1800, 12, FALSE), "")</f>
        <v>0</v>
      </c>
    </row>
    <row r="1532" spans="2:9" x14ac:dyDescent="0.25">
      <c r="B1532" s="1" t="str">
        <f>IF('[2]Official Price List'!B1528="", "", '[2]Official Price List'!B1528)</f>
        <v>P-3311</v>
      </c>
      <c r="C1532" s="1" t="str">
        <f>IF('[2]Official Price List'!C1528="", "", '[2]Official Price List'!C1528)</f>
        <v>TECH SPECIALTIES</v>
      </c>
      <c r="D1532" s="1" t="str">
        <f>IF('[2]Official Price List'!G1528="", "", '[2]Official Price List'!G1528)</f>
        <v>POP UP CLOSET FLANGE, 3X4, PVC, W/ SS INSERTS</v>
      </c>
      <c r="E1532" s="6">
        <f>IFERROR(VLOOKUP($B1532, '[2]Official Price List'!$B$1:$F$1800, IF(LEFT($A$1, 4)="West", 3, IF(LEFT($A$1,4)="East", 4, 5)), FALSE), "")</f>
        <v>7.4880000000000004</v>
      </c>
      <c r="F1532" s="7" t="str">
        <f>IFERROR(VLOOKUP($B1532, '[2]Official Price List'!$B$1:$N$1800, 9, FALSE), "")</f>
        <v>EA</v>
      </c>
      <c r="G1532" s="7">
        <f>IFERROR(IF(VLOOKUP($B1532, '[2]Official Price List'!$B$1:$N$1800, 10, FALSE)=0, "", VLOOKUP($B1532, '[2]Official Price List'!$B$1:$N$1800, 10, FALSE)), "")</f>
        <v>24</v>
      </c>
      <c r="H1532" s="8" t="str">
        <f>IFERROR(VLOOKUP($B1532, '[2]Official Price List'!$B$1:$N$1800, 11, FALSE), "")</f>
        <v>00671436022418</v>
      </c>
      <c r="I1532" s="8">
        <f>IFERROR(VLOOKUP($B1532, '[2]Official Price List'!$B$1:$N$1800, 12, FALSE), "")</f>
        <v>0</v>
      </c>
    </row>
    <row r="1533" spans="2:9" x14ac:dyDescent="0.25">
      <c r="B1533" s="1" t="str">
        <f>IF('[2]Official Price List'!B1529="", "", '[2]Official Price List'!B1529)</f>
        <v>P-3312</v>
      </c>
      <c r="C1533" s="1" t="str">
        <f>IF('[2]Official Price List'!C1529="", "", '[2]Official Price List'!C1529)</f>
        <v>TECH SPECIALTIES</v>
      </c>
      <c r="D1533" s="1" t="str">
        <f>IF('[2]Official Price List'!G1529="", "", '[2]Official Price List'!G1529)</f>
        <v>POP UP CLOSET FLANGE, 3X4, ABS, W/SS INSERTS</v>
      </c>
      <c r="E1533" s="6">
        <f>IFERROR(VLOOKUP($B1533, '[2]Official Price List'!$B$1:$F$1800, IF(LEFT($A$1, 4)="West", 3, IF(LEFT($A$1,4)="East", 4, 5)), FALSE), "")</f>
        <v>7.4880000000000004</v>
      </c>
      <c r="F1533" s="7" t="str">
        <f>IFERROR(VLOOKUP($B1533, '[2]Official Price List'!$B$1:$N$1800, 9, FALSE), "")</f>
        <v>EA</v>
      </c>
      <c r="G1533" s="7">
        <f>IFERROR(IF(VLOOKUP($B1533, '[2]Official Price List'!$B$1:$N$1800, 10, FALSE)=0, "", VLOOKUP($B1533, '[2]Official Price List'!$B$1:$N$1800, 10, FALSE)), "")</f>
        <v>24</v>
      </c>
      <c r="H1533" s="8" t="str">
        <f>IFERROR(VLOOKUP($B1533, '[2]Official Price List'!$B$1:$N$1800, 11, FALSE), "")</f>
        <v>00671436025723</v>
      </c>
      <c r="I1533" s="8">
        <f>IFERROR(VLOOKUP($B1533, '[2]Official Price List'!$B$1:$N$1800, 12, FALSE), "")</f>
        <v>0</v>
      </c>
    </row>
    <row r="1534" spans="2:9" x14ac:dyDescent="0.25">
      <c r="B1534" s="1" t="str">
        <f>IF('[2]Official Price List'!B1530="", "", '[2]Official Price List'!B1530)</f>
        <v>P-3313</v>
      </c>
      <c r="C1534" s="1" t="str">
        <f>IF('[2]Official Price List'!C1530="", "", '[2]Official Price List'!C1530)</f>
        <v>TECH SPECIALTIES</v>
      </c>
      <c r="D1534" s="1" t="str">
        <f>IF('[2]Official Price List'!G1530="", "", '[2]Official Price List'!G1530)</f>
        <v>CLOSET FLANGE, PVC, W/ SS INSERTS, NO TEST</v>
      </c>
      <c r="E1534" s="6">
        <f>IFERROR(VLOOKUP($B1534, '[2]Official Price List'!$B$1:$F$1800, IF(LEFT($A$1, 4)="West", 3, IF(LEFT($A$1,4)="East", 4, 5)), FALSE), "")</f>
        <v>7.3839999999999995</v>
      </c>
      <c r="F1534" s="7" t="str">
        <f>IFERROR(VLOOKUP($B1534, '[2]Official Price List'!$B$1:$N$1800, 9, FALSE), "")</f>
        <v>EA</v>
      </c>
      <c r="G1534" s="7">
        <f>IFERROR(IF(VLOOKUP($B1534, '[2]Official Price List'!$B$1:$N$1800, 10, FALSE)=0, "", VLOOKUP($B1534, '[2]Official Price List'!$B$1:$N$1800, 10, FALSE)), "")</f>
        <v>24</v>
      </c>
      <c r="H1534" s="8" t="str">
        <f>IFERROR(VLOOKUP($B1534, '[2]Official Price List'!$B$1:$N$1800, 11, FALSE), "")</f>
        <v>00671436025754</v>
      </c>
      <c r="I1534" s="8">
        <f>IFERROR(VLOOKUP($B1534, '[2]Official Price List'!$B$1:$N$1800, 12, FALSE), "")</f>
        <v>0</v>
      </c>
    </row>
    <row r="1535" spans="2:9" x14ac:dyDescent="0.25">
      <c r="B1535" s="1" t="str">
        <f>IF('[2]Official Price List'!B1531="", "", '[2]Official Price List'!B1531)</f>
        <v>P-3314</v>
      </c>
      <c r="C1535" s="1" t="str">
        <f>IF('[2]Official Price List'!C1531="", "", '[2]Official Price List'!C1531)</f>
        <v>TECH SPECIALTIES</v>
      </c>
      <c r="D1535" s="1" t="str">
        <f>IF('[2]Official Price List'!G1531="", "", '[2]Official Price List'!G1531)</f>
        <v>CLOSET FLANGE, ABS, W/SS INSERTS, NO TEST</v>
      </c>
      <c r="E1535" s="6">
        <f>IFERROR(VLOOKUP($B1535, '[2]Official Price List'!$B$1:$F$1800, IF(LEFT($A$1, 4)="West", 3, IF(LEFT($A$1,4)="East", 4, 5)), FALSE), "")</f>
        <v>7.3839999999999995</v>
      </c>
      <c r="F1535" s="7" t="str">
        <f>IFERROR(VLOOKUP($B1535, '[2]Official Price List'!$B$1:$N$1800, 9, FALSE), "")</f>
        <v>EA</v>
      </c>
      <c r="G1535" s="7">
        <f>IFERROR(IF(VLOOKUP($B1535, '[2]Official Price List'!$B$1:$N$1800, 10, FALSE)=0, "", VLOOKUP($B1535, '[2]Official Price List'!$B$1:$N$1800, 10, FALSE)), "")</f>
        <v>24</v>
      </c>
      <c r="H1535" s="8" t="str">
        <f>IFERROR(VLOOKUP($B1535, '[2]Official Price List'!$B$1:$N$1800, 11, FALSE), "")</f>
        <v>00671436025761</v>
      </c>
      <c r="I1535" s="8">
        <f>IFERROR(VLOOKUP($B1535, '[2]Official Price List'!$B$1:$N$1800, 12, FALSE), "")</f>
        <v>0</v>
      </c>
    </row>
    <row r="1536" spans="2:9" x14ac:dyDescent="0.25">
      <c r="B1536" s="1" t="str">
        <f>IF('[2]Official Price List'!B1532="", "", '[2]Official Price List'!B1532)</f>
        <v>P-4030</v>
      </c>
      <c r="C1536" s="1" t="str">
        <f>IF('[2]Official Price List'!C1532="", "", '[2]Official Price List'!C1532)</f>
        <v>TECH SPECIALTIES</v>
      </c>
      <c r="D1536" s="1" t="str">
        <f>IF('[2]Official Price List'!G1532="", "", '[2]Official Price List'!G1532)</f>
        <v xml:space="preserve">FLASHING, 1 1/2" GALVANIZED </v>
      </c>
      <c r="E1536" s="6">
        <f>IFERROR(VLOOKUP($B1536, '[2]Official Price List'!$B$1:$F$1800, IF(LEFT($A$1, 4)="West", 3, IF(LEFT($A$1,4)="East", 4, 5)), FALSE), "")</f>
        <v>7.2301633783395802</v>
      </c>
      <c r="F1536" s="7" t="str">
        <f>IFERROR(VLOOKUP($B1536, '[2]Official Price List'!$B$1:$N$1800, 9, FALSE), "")</f>
        <v>EA</v>
      </c>
      <c r="G1536" s="7">
        <f>IFERROR(IF(VLOOKUP($B1536, '[2]Official Price List'!$B$1:$N$1800, 10, FALSE)=0, "", VLOOKUP($B1536, '[2]Official Price List'!$B$1:$N$1800, 10, FALSE)), "")</f>
        <v>12</v>
      </c>
      <c r="H1536" s="8" t="str">
        <f>IFERROR(VLOOKUP($B1536, '[2]Official Price List'!$B$1:$N$1800, 11, FALSE), "")</f>
        <v>671436100970</v>
      </c>
      <c r="I1536" s="8">
        <f>IFERROR(VLOOKUP($B1536, '[2]Official Price List'!$B$1:$N$1800, 12, FALSE), "")</f>
        <v>0</v>
      </c>
    </row>
    <row r="1537" spans="2:9" x14ac:dyDescent="0.25">
      <c r="B1537" s="1" t="str">
        <f>IF('[2]Official Price List'!B1533="", "", '[2]Official Price List'!B1533)</f>
        <v>P-4031</v>
      </c>
      <c r="C1537" s="1" t="str">
        <f>IF('[2]Official Price List'!C1533="", "", '[2]Official Price List'!C1533)</f>
        <v>TECH SPECIALTIES</v>
      </c>
      <c r="D1537" s="1" t="str">
        <f>IF('[2]Official Price List'!G1533="", "", '[2]Official Price List'!G1533)</f>
        <v xml:space="preserve">FLASHING, 2", GALVANIZED  </v>
      </c>
      <c r="E1537" s="6">
        <f>IFERROR(VLOOKUP($B1537, '[2]Official Price List'!$B$1:$F$1800, IF(LEFT($A$1, 4)="West", 3, IF(LEFT($A$1,4)="East", 4, 5)), FALSE), "")</f>
        <v>7.9137424613825962</v>
      </c>
      <c r="F1537" s="7" t="str">
        <f>IFERROR(VLOOKUP($B1537, '[2]Official Price List'!$B$1:$N$1800, 9, FALSE), "")</f>
        <v>EA</v>
      </c>
      <c r="G1537" s="7">
        <f>IFERROR(IF(VLOOKUP($B1537, '[2]Official Price List'!$B$1:$N$1800, 10, FALSE)=0, "", VLOOKUP($B1537, '[2]Official Price List'!$B$1:$N$1800, 10, FALSE)), "")</f>
        <v>12</v>
      </c>
      <c r="H1537" s="8" t="str">
        <f>IFERROR(VLOOKUP($B1537, '[2]Official Price List'!$B$1:$N$1800, 11, FALSE), "")</f>
        <v>671436100987</v>
      </c>
      <c r="I1537" s="8">
        <f>IFERROR(VLOOKUP($B1537, '[2]Official Price List'!$B$1:$N$1800, 12, FALSE), "")</f>
        <v>0</v>
      </c>
    </row>
    <row r="1538" spans="2:9" x14ac:dyDescent="0.25">
      <c r="B1538" s="1" t="str">
        <f>IF('[2]Official Price List'!B1534="", "", '[2]Official Price List'!B1534)</f>
        <v>P-4032</v>
      </c>
      <c r="C1538" s="1" t="str">
        <f>IF('[2]Official Price List'!C1534="", "", '[2]Official Price List'!C1534)</f>
        <v>TECH SPECIALTIES</v>
      </c>
      <c r="D1538" s="1" t="str">
        <f>IF('[2]Official Price List'!G1534="", "", '[2]Official Price List'!G1534)</f>
        <v xml:space="preserve">FLASHING, 3", GALVANIZED  </v>
      </c>
      <c r="E1538" s="6">
        <f>IFERROR(VLOOKUP($B1538, '[2]Official Price List'!$B$1:$F$1800, IF(LEFT($A$1, 4)="West", 3, IF(LEFT($A$1,4)="East", 4, 5)), FALSE), "")</f>
        <v>9.2283176210807003</v>
      </c>
      <c r="F1538" s="7" t="str">
        <f>IFERROR(VLOOKUP($B1538, '[2]Official Price List'!$B$1:$N$1800, 9, FALSE), "")</f>
        <v>EA</v>
      </c>
      <c r="G1538" s="7">
        <f>IFERROR(IF(VLOOKUP($B1538, '[2]Official Price List'!$B$1:$N$1800, 10, FALSE)=0, "", VLOOKUP($B1538, '[2]Official Price List'!$B$1:$N$1800, 10, FALSE)), "")</f>
        <v>12</v>
      </c>
      <c r="H1538" s="8" t="str">
        <f>IFERROR(VLOOKUP($B1538, '[2]Official Price List'!$B$1:$N$1800, 11, FALSE), "")</f>
        <v>671436100994</v>
      </c>
      <c r="I1538" s="8">
        <f>IFERROR(VLOOKUP($B1538, '[2]Official Price List'!$B$1:$N$1800, 12, FALSE), "")</f>
        <v>0</v>
      </c>
    </row>
    <row r="1539" spans="2:9" x14ac:dyDescent="0.25">
      <c r="B1539" s="1" t="str">
        <f>IF('[2]Official Price List'!B1535="", "", '[2]Official Price List'!B1535)</f>
        <v>P-4033</v>
      </c>
      <c r="C1539" s="1" t="str">
        <f>IF('[2]Official Price List'!C1535="", "", '[2]Official Price List'!C1535)</f>
        <v>TECH SPECIALTIES</v>
      </c>
      <c r="D1539" s="1" t="str">
        <f>IF('[2]Official Price List'!G1535="", "", '[2]Official Price List'!G1535)</f>
        <v xml:space="preserve">FLASHING, 4", GALVANIZED  </v>
      </c>
      <c r="E1539" s="6">
        <f>IFERROR(VLOOKUP($B1539, '[2]Official Price List'!$B$1:$F$1800, IF(LEFT($A$1, 4)="West", 3, IF(LEFT($A$1,4)="East", 4, 5)), FALSE), "")</f>
        <v>15.774901916377267</v>
      </c>
      <c r="F1539" s="7" t="str">
        <f>IFERROR(VLOOKUP($B1539, '[2]Official Price List'!$B$1:$N$1800, 9, FALSE), "")</f>
        <v>EA</v>
      </c>
      <c r="G1539" s="7">
        <f>IFERROR(IF(VLOOKUP($B1539, '[2]Official Price List'!$B$1:$N$1800, 10, FALSE)=0, "", VLOOKUP($B1539, '[2]Official Price List'!$B$1:$N$1800, 10, FALSE)), "")</f>
        <v>12</v>
      </c>
      <c r="H1539" s="8" t="str">
        <f>IFERROR(VLOOKUP($B1539, '[2]Official Price List'!$B$1:$N$1800, 11, FALSE), "")</f>
        <v>671436101007</v>
      </c>
      <c r="I1539" s="8">
        <f>IFERROR(VLOOKUP($B1539, '[2]Official Price List'!$B$1:$N$1800, 12, FALSE), "")</f>
        <v>0</v>
      </c>
    </row>
    <row r="1540" spans="2:9" x14ac:dyDescent="0.25">
      <c r="B1540" s="1" t="str">
        <f>IF('[2]Official Price List'!B1536="", "", '[2]Official Price List'!B1536)</f>
        <v>P-4042</v>
      </c>
      <c r="C1540" s="1" t="str">
        <f>IF('[2]Official Price List'!C1536="", "", '[2]Official Price List'!C1536)</f>
        <v>TECH SPECIALTIES</v>
      </c>
      <c r="D1540" s="1" t="str">
        <f>IF('[2]Official Price List'!G1536="", "", '[2]Official Price List'!G1536)</f>
        <v xml:space="preserve">FLASHING, 1 1/2" ALUMINUM </v>
      </c>
      <c r="E1540" s="6">
        <f>IFERROR(VLOOKUP($B1540, '[2]Official Price List'!$B$1:$F$1800, IF(LEFT($A$1, 4)="West", 3, IF(LEFT($A$1,4)="East", 4, 5)), FALSE), "")</f>
        <v>11.568261405343332</v>
      </c>
      <c r="F1540" s="7" t="str">
        <f>IFERROR(VLOOKUP($B1540, '[2]Official Price List'!$B$1:$N$1800, 9, FALSE), "")</f>
        <v>EA</v>
      </c>
      <c r="G1540" s="7">
        <f>IFERROR(IF(VLOOKUP($B1540, '[2]Official Price List'!$B$1:$N$1800, 10, FALSE)=0, "", VLOOKUP($B1540, '[2]Official Price List'!$B$1:$N$1800, 10, FALSE)), "")</f>
        <v>12</v>
      </c>
      <c r="H1540" s="8" t="str">
        <f>IFERROR(VLOOKUP($B1540, '[2]Official Price List'!$B$1:$N$1800, 11, FALSE), "")</f>
        <v>671436101052</v>
      </c>
      <c r="I1540" s="8">
        <f>IFERROR(VLOOKUP($B1540, '[2]Official Price List'!$B$1:$N$1800, 12, FALSE), "")</f>
        <v>0</v>
      </c>
    </row>
    <row r="1541" spans="2:9" x14ac:dyDescent="0.25">
      <c r="B1541" s="1" t="str">
        <f>IF('[2]Official Price List'!B1537="", "", '[2]Official Price List'!B1537)</f>
        <v>P-4043</v>
      </c>
      <c r="C1541" s="1" t="str">
        <f>IF('[2]Official Price List'!C1537="", "", '[2]Official Price List'!C1537)</f>
        <v>TECH SPECIALTIES</v>
      </c>
      <c r="D1541" s="1" t="str">
        <f>IF('[2]Official Price List'!G1537="", "", '[2]Official Price List'!G1537)</f>
        <v xml:space="preserve">FLASHING, 2", ALUMINUM  </v>
      </c>
      <c r="E1541" s="6">
        <f>IFERROR(VLOOKUP($B1541, '[2]Official Price List'!$B$1:$F$1800, IF(LEFT($A$1, 4)="West", 3, IF(LEFT($A$1,4)="East", 4, 5)), FALSE), "")</f>
        <v>12.488464017132003</v>
      </c>
      <c r="F1541" s="7" t="str">
        <f>IFERROR(VLOOKUP($B1541, '[2]Official Price List'!$B$1:$N$1800, 9, FALSE), "")</f>
        <v>EA</v>
      </c>
      <c r="G1541" s="7">
        <f>IFERROR(IF(VLOOKUP($B1541, '[2]Official Price List'!$B$1:$N$1800, 10, FALSE)=0, "", VLOOKUP($B1541, '[2]Official Price List'!$B$1:$N$1800, 10, FALSE)), "")</f>
        <v>12</v>
      </c>
      <c r="H1541" s="8" t="str">
        <f>IFERROR(VLOOKUP($B1541, '[2]Official Price List'!$B$1:$N$1800, 11, FALSE), "")</f>
        <v>671436101069</v>
      </c>
      <c r="I1541" s="8">
        <f>IFERROR(VLOOKUP($B1541, '[2]Official Price List'!$B$1:$N$1800, 12, FALSE), "")</f>
        <v>0</v>
      </c>
    </row>
    <row r="1542" spans="2:9" x14ac:dyDescent="0.25">
      <c r="B1542" s="1" t="str">
        <f>IF('[2]Official Price List'!B1538="", "", '[2]Official Price List'!B1538)</f>
        <v>P-4044</v>
      </c>
      <c r="C1542" s="1" t="str">
        <f>IF('[2]Official Price List'!C1538="", "", '[2]Official Price List'!C1538)</f>
        <v>TECH SPECIALTIES</v>
      </c>
      <c r="D1542" s="1" t="str">
        <f>IF('[2]Official Price List'!G1538="", "", '[2]Official Price List'!G1538)</f>
        <v xml:space="preserve">FLASHING, 3", ALUMINUM  </v>
      </c>
      <c r="E1542" s="6">
        <f>IFERROR(VLOOKUP($B1542, '[2]Official Price List'!$B$1:$F$1800, IF(LEFT($A$1, 4)="West", 3, IF(LEFT($A$1,4)="East", 4, 5)), FALSE), "")</f>
        <v>14.591784272648972</v>
      </c>
      <c r="F1542" s="7" t="str">
        <f>IFERROR(VLOOKUP($B1542, '[2]Official Price List'!$B$1:$N$1800, 9, FALSE), "")</f>
        <v>EA</v>
      </c>
      <c r="G1542" s="7">
        <f>IFERROR(IF(VLOOKUP($B1542, '[2]Official Price List'!$B$1:$N$1800, 10, FALSE)=0, "", VLOOKUP($B1542, '[2]Official Price List'!$B$1:$N$1800, 10, FALSE)), "")</f>
        <v>12</v>
      </c>
      <c r="H1542" s="8" t="str">
        <f>IFERROR(VLOOKUP($B1542, '[2]Official Price List'!$B$1:$N$1800, 11, FALSE), "")</f>
        <v>671436101090</v>
      </c>
      <c r="I1542" s="8">
        <f>IFERROR(VLOOKUP($B1542, '[2]Official Price List'!$B$1:$N$1800, 12, FALSE), "")</f>
        <v>0</v>
      </c>
    </row>
    <row r="1543" spans="2:9" x14ac:dyDescent="0.25">
      <c r="B1543" s="1" t="str">
        <f>IF('[2]Official Price List'!B1539="", "", '[2]Official Price List'!B1539)</f>
        <v>P-4045</v>
      </c>
      <c r="C1543" s="1" t="str">
        <f>IF('[2]Official Price List'!C1539="", "", '[2]Official Price List'!C1539)</f>
        <v>TECH SPECIALTIES</v>
      </c>
      <c r="D1543" s="1" t="str">
        <f>IF('[2]Official Price List'!G1539="", "", '[2]Official Price List'!G1539)</f>
        <v xml:space="preserve">FLASHING, 4", ALUMINUM  </v>
      </c>
      <c r="E1543" s="6">
        <f>IFERROR(VLOOKUP($B1543, '[2]Official Price List'!$B$1:$F$1800, IF(LEFT($A$1, 4)="West", 3, IF(LEFT($A$1,4)="East", 4, 5)), FALSE), "")</f>
        <v>15.511986884437649</v>
      </c>
      <c r="F1543" s="7" t="str">
        <f>IFERROR(VLOOKUP($B1543, '[2]Official Price List'!$B$1:$N$1800, 9, FALSE), "")</f>
        <v>EA</v>
      </c>
      <c r="G1543" s="7">
        <f>IFERROR(IF(VLOOKUP($B1543, '[2]Official Price List'!$B$1:$N$1800, 10, FALSE)=0, "", VLOOKUP($B1543, '[2]Official Price List'!$B$1:$N$1800, 10, FALSE)), "")</f>
        <v>12</v>
      </c>
      <c r="H1543" s="8" t="str">
        <f>IFERROR(VLOOKUP($B1543, '[2]Official Price List'!$B$1:$N$1800, 11, FALSE), "")</f>
        <v>671436101106</v>
      </c>
      <c r="I1543" s="8">
        <f>IFERROR(VLOOKUP($B1543, '[2]Official Price List'!$B$1:$N$1800, 12, FALSE), "")</f>
        <v>0</v>
      </c>
    </row>
    <row r="1544" spans="2:9" x14ac:dyDescent="0.25">
      <c r="B1544" s="1" t="str">
        <f>IF('[2]Official Price List'!B1540="", "", '[2]Official Price List'!B1540)</f>
        <v>P-4150</v>
      </c>
      <c r="C1544" s="1" t="str">
        <f>IF('[2]Official Price List'!C1540="", "", '[2]Official Price List'!C1540)</f>
        <v>TECH SPECIALTIES</v>
      </c>
      <c r="D1544" s="1" t="str">
        <f>IF('[2]Official Price List'!G1540="", "", '[2]Official Price List'!G1540)</f>
        <v xml:space="preserve">FLASHING, 1 1/2", POLYlll  </v>
      </c>
      <c r="E1544" s="6">
        <f>IFERROR(VLOOKUP($B1544, '[2]Official Price List'!$B$1:$F$1800, IF(LEFT($A$1, 4)="West", 3, IF(LEFT($A$1,4)="East", 4, 5)), FALSE), "")</f>
        <v>3.9963084854822406</v>
      </c>
      <c r="F1544" s="7" t="str">
        <f>IFERROR(VLOOKUP($B1544, '[2]Official Price List'!$B$1:$N$1800, 9, FALSE), "")</f>
        <v>EA</v>
      </c>
      <c r="G1544" s="7">
        <f>IFERROR(IF(VLOOKUP($B1544, '[2]Official Price List'!$B$1:$N$1800, 10, FALSE)=0, "", VLOOKUP($B1544, '[2]Official Price List'!$B$1:$N$1800, 10, FALSE)), "")</f>
        <v>25</v>
      </c>
      <c r="H1544" s="8" t="str">
        <f>IFERROR(VLOOKUP($B1544, '[2]Official Price List'!$B$1:$N$1800, 11, FALSE), "")</f>
        <v>671436002779</v>
      </c>
      <c r="I1544" s="8">
        <f>IFERROR(VLOOKUP($B1544, '[2]Official Price List'!$B$1:$N$1800, 12, FALSE), "")</f>
        <v>0</v>
      </c>
    </row>
    <row r="1545" spans="2:9" x14ac:dyDescent="0.25">
      <c r="B1545" s="1" t="str">
        <f>IF('[2]Official Price List'!B1541="", "", '[2]Official Price List'!B1541)</f>
        <v>P-4190</v>
      </c>
      <c r="C1545" s="1" t="str">
        <f>IF('[2]Official Price List'!C1541="", "", '[2]Official Price List'!C1541)</f>
        <v>TECH SPECIALTIES</v>
      </c>
      <c r="D1545" s="1" t="str">
        <f>IF('[2]Official Price List'!G1541="", "", '[2]Official Price List'!G1541)</f>
        <v xml:space="preserve">VENT SHIELD, 1 1/2", SOFT  </v>
      </c>
      <c r="E1545" s="6">
        <f>IFERROR(VLOOKUP($B1545, '[2]Official Price List'!$B$1:$F$1800, IF(LEFT($A$1, 4)="West", 3, IF(LEFT($A$1,4)="East", 4, 5)), FALSE), "")</f>
        <v>2.6817333257841356</v>
      </c>
      <c r="F1545" s="7" t="str">
        <f>IFERROR(VLOOKUP($B1545, '[2]Official Price List'!$B$1:$N$1800, 9, FALSE), "")</f>
        <v>EA</v>
      </c>
      <c r="G1545" s="7">
        <f>IFERROR(IF(VLOOKUP($B1545, '[2]Official Price List'!$B$1:$N$1800, 10, FALSE)=0, "", VLOOKUP($B1545, '[2]Official Price List'!$B$1:$N$1800, 10, FALSE)), "")</f>
        <v>300</v>
      </c>
      <c r="H1545" s="8" t="str">
        <f>IFERROR(VLOOKUP($B1545, '[2]Official Price List'!$B$1:$N$1800, 11, FALSE), "")</f>
        <v>671436101199</v>
      </c>
      <c r="I1545" s="8" t="str">
        <f>IFERROR(VLOOKUP($B1545, '[2]Official Price List'!$B$1:$N$1800, 12, FALSE), "")</f>
        <v>10671436101196</v>
      </c>
    </row>
    <row r="1546" spans="2:9" x14ac:dyDescent="0.25">
      <c r="B1546" s="1" t="str">
        <f>IF('[2]Official Price List'!B1542="", "", '[2]Official Price List'!B1542)</f>
        <v>P-4191</v>
      </c>
      <c r="C1546" s="1" t="str">
        <f>IF('[2]Official Price List'!C1542="", "", '[2]Official Price List'!C1542)</f>
        <v>TECH SPECIALTIES</v>
      </c>
      <c r="D1546" s="1" t="str">
        <f>IF('[2]Official Price List'!G1542="", "", '[2]Official Price List'!G1542)</f>
        <v xml:space="preserve">VENT SHIELD, 2", SOFT  </v>
      </c>
      <c r="E1546" s="6">
        <f>IFERROR(VLOOKUP($B1546, '[2]Official Price List'!$B$1:$F$1800, IF(LEFT($A$1, 4)="West", 3, IF(LEFT($A$1,4)="East", 4, 5)), FALSE), "")</f>
        <v>3.3653124088271507</v>
      </c>
      <c r="F1546" s="7" t="str">
        <f>IFERROR(VLOOKUP($B1546, '[2]Official Price List'!$B$1:$N$1800, 9, FALSE), "")</f>
        <v>EA</v>
      </c>
      <c r="G1546" s="7">
        <f>IFERROR(IF(VLOOKUP($B1546, '[2]Official Price List'!$B$1:$N$1800, 10, FALSE)=0, "", VLOOKUP($B1546, '[2]Official Price List'!$B$1:$N$1800, 10, FALSE)), "")</f>
        <v>225</v>
      </c>
      <c r="H1546" s="8" t="str">
        <f>IFERROR(VLOOKUP($B1546, '[2]Official Price List'!$B$1:$N$1800, 11, FALSE), "")</f>
        <v>671436101205</v>
      </c>
      <c r="I1546" s="8" t="str">
        <f>IFERROR(VLOOKUP($B1546, '[2]Official Price List'!$B$1:$N$1800, 12, FALSE), "")</f>
        <v>10671436101202</v>
      </c>
    </row>
    <row r="1547" spans="2:9" x14ac:dyDescent="0.25">
      <c r="B1547" s="1" t="str">
        <f>IF('[2]Official Price List'!B1543="", "", '[2]Official Price List'!B1543)</f>
        <v>P-4192</v>
      </c>
      <c r="C1547" s="1" t="str">
        <f>IF('[2]Official Price List'!C1543="", "", '[2]Official Price List'!C1543)</f>
        <v>TECH SPECIALTIES</v>
      </c>
      <c r="D1547" s="1" t="str">
        <f>IF('[2]Official Price List'!G1543="", "", '[2]Official Price List'!G1543)</f>
        <v xml:space="preserve">VENT SHIELD, 3", SOFT  </v>
      </c>
      <c r="E1547" s="6">
        <f>IFERROR(VLOOKUP($B1547, '[2]Official Price List'!$B$1:$F$1800, IF(LEFT($A$1, 4)="West", 3, IF(LEFT($A$1,4)="East", 4, 5)), FALSE), "")</f>
        <v>5.4080000000000004</v>
      </c>
      <c r="F1547" s="7" t="str">
        <f>IFERROR(VLOOKUP($B1547, '[2]Official Price List'!$B$1:$N$1800, 9, FALSE), "")</f>
        <v>EA</v>
      </c>
      <c r="G1547" s="7">
        <f>IFERROR(IF(VLOOKUP($B1547, '[2]Official Price List'!$B$1:$N$1800, 10, FALSE)=0, "", VLOOKUP($B1547, '[2]Official Price List'!$B$1:$N$1800, 10, FALSE)), "")</f>
        <v>125</v>
      </c>
      <c r="H1547" s="8" t="str">
        <f>IFERROR(VLOOKUP($B1547, '[2]Official Price List'!$B$1:$N$1800, 11, FALSE), "")</f>
        <v>671436101212</v>
      </c>
      <c r="I1547" s="8" t="str">
        <f>IFERROR(VLOOKUP($B1547, '[2]Official Price List'!$B$1:$N$1800, 12, FALSE), "")</f>
        <v>10671436101219</v>
      </c>
    </row>
    <row r="1548" spans="2:9" x14ac:dyDescent="0.25">
      <c r="B1548" s="1" t="str">
        <f>IF('[2]Official Price List'!B1544="", "", '[2]Official Price List'!B1544)</f>
        <v>P-4193</v>
      </c>
      <c r="C1548" s="1" t="str">
        <f>IF('[2]Official Price List'!C1544="", "", '[2]Official Price List'!C1544)</f>
        <v>TECH SPECIALTIES</v>
      </c>
      <c r="D1548" s="1" t="str">
        <f>IF('[2]Official Price List'!G1544="", "", '[2]Official Price List'!G1544)</f>
        <v xml:space="preserve">VENT SHIELD, 4", SOFT  </v>
      </c>
      <c r="E1548" s="6">
        <f>IFERROR(VLOOKUP($B1548, '[2]Official Price List'!$B$1:$F$1800, IF(LEFT($A$1, 4)="West", 3, IF(LEFT($A$1,4)="East", 4, 5)), FALSE), "")</f>
        <v>5.9418797218354378</v>
      </c>
      <c r="F1548" s="7" t="str">
        <f>IFERROR(VLOOKUP($B1548, '[2]Official Price List'!$B$1:$N$1800, 9, FALSE), "")</f>
        <v>EA</v>
      </c>
      <c r="G1548" s="7">
        <f>IFERROR(IF(VLOOKUP($B1548, '[2]Official Price List'!$B$1:$N$1800, 10, FALSE)=0, "", VLOOKUP($B1548, '[2]Official Price List'!$B$1:$N$1800, 10, FALSE)), "")</f>
        <v>100</v>
      </c>
      <c r="H1548" s="8" t="str">
        <f>IFERROR(VLOOKUP($B1548, '[2]Official Price List'!$B$1:$N$1800, 11, FALSE), "")</f>
        <v>671436101229</v>
      </c>
      <c r="I1548" s="8" t="str">
        <f>IFERROR(VLOOKUP($B1548, '[2]Official Price List'!$B$1:$N$1800, 12, FALSE), "")</f>
        <v>10671436101226</v>
      </c>
    </row>
    <row r="1549" spans="2:9" x14ac:dyDescent="0.25">
      <c r="B1549" s="1" t="str">
        <f>IF('[2]Official Price List'!B1545="", "", '[2]Official Price List'!B1545)</f>
        <v>P-4200</v>
      </c>
      <c r="C1549" s="1" t="str">
        <f>IF('[2]Official Price List'!C1545="", "", '[2]Official Price List'!C1545)</f>
        <v>TECH SPECIALTIES</v>
      </c>
      <c r="D1549" s="1" t="str">
        <f>IF('[2]Official Price List'!G1545="", "", '[2]Official Price List'!G1545)</f>
        <v xml:space="preserve">FLASHING, 2", POLY lll  </v>
      </c>
      <c r="E1549" s="6">
        <f>IFERROR(VLOOKUP($B1549, '[2]Official Price List'!$B$1:$F$1800, IF(LEFT($A$1, 4)="West", 3, IF(LEFT($A$1,4)="East", 4, 5)), FALSE), "")</f>
        <v>4.2066405110339389</v>
      </c>
      <c r="F1549" s="7" t="str">
        <f>IFERROR(VLOOKUP($B1549, '[2]Official Price List'!$B$1:$N$1800, 9, FALSE), "")</f>
        <v>EA</v>
      </c>
      <c r="G1549" s="7">
        <f>IFERROR(IF(VLOOKUP($B1549, '[2]Official Price List'!$B$1:$N$1800, 10, FALSE)=0, "", VLOOKUP($B1549, '[2]Official Price List'!$B$1:$N$1800, 10, FALSE)), "")</f>
        <v>25</v>
      </c>
      <c r="H1549" s="8" t="str">
        <f>IFERROR(VLOOKUP($B1549, '[2]Official Price List'!$B$1:$N$1800, 11, FALSE), "")</f>
        <v>671436002786</v>
      </c>
      <c r="I1549" s="8">
        <f>IFERROR(VLOOKUP($B1549, '[2]Official Price List'!$B$1:$N$1800, 12, FALSE), "")</f>
        <v>0</v>
      </c>
    </row>
    <row r="1550" spans="2:9" x14ac:dyDescent="0.25">
      <c r="B1550" s="1" t="str">
        <f>IF('[2]Official Price List'!B1546="", "", '[2]Official Price List'!B1546)</f>
        <v>P-4300</v>
      </c>
      <c r="C1550" s="1" t="str">
        <f>IF('[2]Official Price List'!C1546="", "", '[2]Official Price List'!C1546)</f>
        <v>TECH SPECIALTIES</v>
      </c>
      <c r="D1550" s="1" t="str">
        <f>IF('[2]Official Price List'!G1546="", "", '[2]Official Price List'!G1546)</f>
        <v xml:space="preserve">FLASHING, 3", POLY lll  </v>
      </c>
      <c r="E1550" s="6">
        <f>IFERROR(VLOOKUP($B1550, '[2]Official Price List'!$B$1:$F$1800, IF(LEFT($A$1, 4)="West", 3, IF(LEFT($A$1,4)="East", 4, 5)), FALSE), "")</f>
        <v>6.8016000000000005</v>
      </c>
      <c r="F1550" s="7" t="str">
        <f>IFERROR(VLOOKUP($B1550, '[2]Official Price List'!$B$1:$N$1800, 9, FALSE), "")</f>
        <v>EA</v>
      </c>
      <c r="G1550" s="7">
        <f>IFERROR(IF(VLOOKUP($B1550, '[2]Official Price List'!$B$1:$N$1800, 10, FALSE)=0, "", VLOOKUP($B1550, '[2]Official Price List'!$B$1:$N$1800, 10, FALSE)), "")</f>
        <v>25</v>
      </c>
      <c r="H1550" s="8" t="str">
        <f>IFERROR(VLOOKUP($B1550, '[2]Official Price List'!$B$1:$N$1800, 11, FALSE), "")</f>
        <v>671436002793</v>
      </c>
      <c r="I1550" s="8">
        <f>IFERROR(VLOOKUP($B1550, '[2]Official Price List'!$B$1:$N$1800, 12, FALSE), "")</f>
        <v>0</v>
      </c>
    </row>
    <row r="1551" spans="2:9" x14ac:dyDescent="0.25">
      <c r="B1551" s="1" t="str">
        <f>IF('[2]Official Price List'!B1547="", "", '[2]Official Price List'!B1547)</f>
        <v>P-4400</v>
      </c>
      <c r="C1551" s="1" t="str">
        <f>IF('[2]Official Price List'!C1547="", "", '[2]Official Price List'!C1547)</f>
        <v>TECH SPECIALTIES</v>
      </c>
      <c r="D1551" s="1" t="str">
        <f>IF('[2]Official Price List'!G1547="", "", '[2]Official Price List'!G1547)</f>
        <v xml:space="preserve">FLASHING, 4", POLY lll  </v>
      </c>
      <c r="E1551" s="6">
        <f>IFERROR(VLOOKUP($B1551, '[2]Official Price List'!$B$1:$F$1800, IF(LEFT($A$1, 4)="West", 3, IF(LEFT($A$1,4)="East", 4, 5)), FALSE), "")</f>
        <v>13.103999999999999</v>
      </c>
      <c r="F1551" s="7" t="str">
        <f>IFERROR(VLOOKUP($B1551, '[2]Official Price List'!$B$1:$N$1800, 9, FALSE), "")</f>
        <v>EA</v>
      </c>
      <c r="G1551" s="7">
        <f>IFERROR(IF(VLOOKUP($B1551, '[2]Official Price List'!$B$1:$N$1800, 10, FALSE)=0, "", VLOOKUP($B1551, '[2]Official Price List'!$B$1:$N$1800, 10, FALSE)), "")</f>
        <v>25</v>
      </c>
      <c r="H1551" s="8" t="str">
        <f>IFERROR(VLOOKUP($B1551, '[2]Official Price List'!$B$1:$N$1800, 11, FALSE), "")</f>
        <v>671436002809</v>
      </c>
      <c r="I1551" s="8">
        <f>IFERROR(VLOOKUP($B1551, '[2]Official Price List'!$B$1:$N$1800, 12, FALSE), "")</f>
        <v>0</v>
      </c>
    </row>
    <row r="1552" spans="2:9" x14ac:dyDescent="0.25">
      <c r="B1552" s="1" t="str">
        <f>IF('[2]Official Price List'!B1548="", "", '[2]Official Price List'!B1548)</f>
        <v>P-5150</v>
      </c>
      <c r="C1552" s="1" t="str">
        <f>IF('[2]Official Price List'!C1548="", "", '[2]Official Price List'!C1548)</f>
        <v>TECH SPECIALTIES</v>
      </c>
      <c r="D1552" s="1" t="str">
        <f>IF('[2]Official Price List'!G1548="", "", '[2]Official Price List'!G1548)</f>
        <v xml:space="preserve">FLASHING, 1 1/4"-1 1/2" FLEX-ALL </v>
      </c>
      <c r="E1552" s="6">
        <f>IFERROR(VLOOKUP($B1552, '[2]Official Price List'!$B$1:$F$1800, IF(LEFT($A$1, 4)="West", 3, IF(LEFT($A$1,4)="East", 4, 5)), FALSE), "")</f>
        <v>9.0584000000000007</v>
      </c>
      <c r="F1552" s="7" t="str">
        <f>IFERROR(VLOOKUP($B1552, '[2]Official Price List'!$B$1:$N$1800, 9, FALSE), "")</f>
        <v>EA</v>
      </c>
      <c r="G1552" s="7">
        <f>IFERROR(IF(VLOOKUP($B1552, '[2]Official Price List'!$B$1:$N$1800, 10, FALSE)=0, "", VLOOKUP($B1552, '[2]Official Price List'!$B$1:$N$1800, 10, FALSE)), "")</f>
        <v>25</v>
      </c>
      <c r="H1552" s="8" t="str">
        <f>IFERROR(VLOOKUP($B1552, '[2]Official Price List'!$B$1:$N$1800, 11, FALSE), "")</f>
        <v>00671436002823</v>
      </c>
      <c r="I1552" s="8">
        <f>IFERROR(VLOOKUP($B1552, '[2]Official Price List'!$B$1:$N$1800, 12, FALSE), "")</f>
        <v>0</v>
      </c>
    </row>
    <row r="1553" spans="2:9" x14ac:dyDescent="0.25">
      <c r="B1553" s="1" t="str">
        <f>IF('[2]Official Price List'!B1549="", "", '[2]Official Price List'!B1549)</f>
        <v>P-5200</v>
      </c>
      <c r="C1553" s="1" t="str">
        <f>IF('[2]Official Price List'!C1549="", "", '[2]Official Price List'!C1549)</f>
        <v>TECH SPECIALTIES</v>
      </c>
      <c r="D1553" s="1" t="str">
        <f>IF('[2]Official Price List'!G1549="", "", '[2]Official Price List'!G1549)</f>
        <v xml:space="preserve">FLASHING, 2", FLEX-ALL  </v>
      </c>
      <c r="E1553" s="6">
        <f>IFERROR(VLOOKUP($B1553, '[2]Official Price List'!$B$1:$F$1800, IF(LEFT($A$1, 4)="West", 3, IF(LEFT($A$1,4)="East", 4, 5)), FALSE), "")</f>
        <v>9.7552000000000003</v>
      </c>
      <c r="F1553" s="7" t="str">
        <f>IFERROR(VLOOKUP($B1553, '[2]Official Price List'!$B$1:$N$1800, 9, FALSE), "")</f>
        <v>EA</v>
      </c>
      <c r="G1553" s="7">
        <f>IFERROR(IF(VLOOKUP($B1553, '[2]Official Price List'!$B$1:$N$1800, 10, FALSE)=0, "", VLOOKUP($B1553, '[2]Official Price List'!$B$1:$N$1800, 10, FALSE)), "")</f>
        <v>25</v>
      </c>
      <c r="H1553" s="8" t="str">
        <f>IFERROR(VLOOKUP($B1553, '[2]Official Price List'!$B$1:$N$1800, 11, FALSE), "")</f>
        <v>00671436002830</v>
      </c>
      <c r="I1553" s="8">
        <f>IFERROR(VLOOKUP($B1553, '[2]Official Price List'!$B$1:$N$1800, 12, FALSE), "")</f>
        <v>0</v>
      </c>
    </row>
    <row r="1554" spans="2:9" x14ac:dyDescent="0.25">
      <c r="B1554" s="1" t="str">
        <f>IF('[2]Official Price List'!B1550="", "", '[2]Official Price List'!B1550)</f>
        <v>P-5300</v>
      </c>
      <c r="C1554" s="1" t="str">
        <f>IF('[2]Official Price List'!C1550="", "", '[2]Official Price List'!C1550)</f>
        <v>TECH SPECIALTIES</v>
      </c>
      <c r="D1554" s="1" t="str">
        <f>IF('[2]Official Price List'!G1550="", "", '[2]Official Price List'!G1550)</f>
        <v xml:space="preserve">FLASHING, 3", FLEX-ALL  </v>
      </c>
      <c r="E1554" s="6">
        <f>IFERROR(VLOOKUP($B1554, '[2]Official Price List'!$B$1:$F$1800, IF(LEFT($A$1, 4)="West", 3, IF(LEFT($A$1,4)="East", 4, 5)), FALSE), "")</f>
        <v>12.043200000000001</v>
      </c>
      <c r="F1554" s="7" t="str">
        <f>IFERROR(VLOOKUP($B1554, '[2]Official Price List'!$B$1:$N$1800, 9, FALSE), "")</f>
        <v>EA</v>
      </c>
      <c r="G1554" s="7">
        <f>IFERROR(IF(VLOOKUP($B1554, '[2]Official Price List'!$B$1:$N$1800, 10, FALSE)=0, "", VLOOKUP($B1554, '[2]Official Price List'!$B$1:$N$1800, 10, FALSE)), "")</f>
        <v>25</v>
      </c>
      <c r="H1554" s="8" t="str">
        <f>IFERROR(VLOOKUP($B1554, '[2]Official Price List'!$B$1:$N$1800, 11, FALSE), "")</f>
        <v>00671436002847</v>
      </c>
      <c r="I1554" s="8">
        <f>IFERROR(VLOOKUP($B1554, '[2]Official Price List'!$B$1:$N$1800, 12, FALSE), "")</f>
        <v>0</v>
      </c>
    </row>
    <row r="1555" spans="2:9" x14ac:dyDescent="0.25">
      <c r="B1555" s="1" t="str">
        <f>IF('[2]Official Price List'!B1551="", "", '[2]Official Price List'!B1551)</f>
        <v>P-6150</v>
      </c>
      <c r="C1555" s="1" t="str">
        <f>IF('[2]Official Price List'!C1551="", "", '[2]Official Price List'!C1551)</f>
        <v>TECH SPECIALTIES</v>
      </c>
      <c r="D1555" s="1" t="str">
        <f>IF('[2]Official Price List'!G1551="", "", '[2]Official Price List'!G1551)</f>
        <v>FLASHING, 1 1/4"-1 1/2" POLY IV HARD BASE W/ SOFT COLLAR</v>
      </c>
      <c r="E1555" s="6">
        <f>IFERROR(VLOOKUP($B1555, '[2]Official Price List'!$B$1:$F$1800, IF(LEFT($A$1, 4)="West", 3, IF(LEFT($A$1,4)="East", 4, 5)), FALSE), "")</f>
        <v>6.1568000000000005</v>
      </c>
      <c r="F1555" s="7" t="str">
        <f>IFERROR(VLOOKUP($B1555, '[2]Official Price List'!$B$1:$N$1800, 9, FALSE), "")</f>
        <v>EA</v>
      </c>
      <c r="G1555" s="7">
        <f>IFERROR(IF(VLOOKUP($B1555, '[2]Official Price List'!$B$1:$N$1800, 10, FALSE)=0, "", VLOOKUP($B1555, '[2]Official Price List'!$B$1:$N$1800, 10, FALSE)), "")</f>
        <v>12</v>
      </c>
      <c r="H1555" s="8" t="str">
        <f>IFERROR(VLOOKUP($B1555, '[2]Official Price List'!$B$1:$N$1800, 11, FALSE), "")</f>
        <v>671436009259</v>
      </c>
      <c r="I1555" s="8">
        <f>IFERROR(VLOOKUP($B1555, '[2]Official Price List'!$B$1:$N$1800, 12, FALSE), "")</f>
        <v>0</v>
      </c>
    </row>
    <row r="1556" spans="2:9" x14ac:dyDescent="0.25">
      <c r="B1556" s="1" t="str">
        <f>IF('[2]Official Price List'!B1552="", "", '[2]Official Price List'!B1552)</f>
        <v>P-6200</v>
      </c>
      <c r="C1556" s="1" t="str">
        <f>IF('[2]Official Price List'!C1552="", "", '[2]Official Price List'!C1552)</f>
        <v>TECH SPECIALTIES</v>
      </c>
      <c r="D1556" s="1" t="str">
        <f>IF('[2]Official Price List'!G1552="", "", '[2]Official Price List'!G1552)</f>
        <v>FLASHING, 2" POLY IV HARD BASE WITH SOFT WITH SOFT COLLAR</v>
      </c>
      <c r="E1556" s="6">
        <f>IFERROR(VLOOKUP($B1556, '[2]Official Price List'!$B$1:$F$1800, IF(LEFT($A$1, 4)="West", 3, IF(LEFT($A$1,4)="East", 4, 5)), FALSE), "")</f>
        <v>5.7315476962837417</v>
      </c>
      <c r="F1556" s="7" t="str">
        <f>IFERROR(VLOOKUP($B1556, '[2]Official Price List'!$B$1:$N$1800, 9, FALSE), "")</f>
        <v>EA</v>
      </c>
      <c r="G1556" s="7">
        <f>IFERROR(IF(VLOOKUP($B1556, '[2]Official Price List'!$B$1:$N$1800, 10, FALSE)=0, "", VLOOKUP($B1556, '[2]Official Price List'!$B$1:$N$1800, 10, FALSE)), "")</f>
        <v>12</v>
      </c>
      <c r="H1556" s="8" t="str">
        <f>IFERROR(VLOOKUP($B1556, '[2]Official Price List'!$B$1:$N$1800, 11, FALSE), "")</f>
        <v>671436009266</v>
      </c>
      <c r="I1556" s="8">
        <f>IFERROR(VLOOKUP($B1556, '[2]Official Price List'!$B$1:$N$1800, 12, FALSE), "")</f>
        <v>0</v>
      </c>
    </row>
    <row r="1557" spans="2:9" x14ac:dyDescent="0.25">
      <c r="B1557" s="1" t="str">
        <f>IF('[2]Official Price List'!B1553="", "", '[2]Official Price List'!B1553)</f>
        <v>P-6300</v>
      </c>
      <c r="C1557" s="1" t="str">
        <f>IF('[2]Official Price List'!C1553="", "", '[2]Official Price List'!C1553)</f>
        <v>TECH SPECIALTIES</v>
      </c>
      <c r="D1557" s="1" t="str">
        <f>IF('[2]Official Price List'!G1553="", "", '[2]Official Price List'!G1553)</f>
        <v>FLASHING, 3" POLY IV HARD BASE WITH SOFT COLLAR</v>
      </c>
      <c r="E1557" s="6">
        <f>IFERROR(VLOOKUP($B1557, '[2]Official Price List'!$B$1:$F$1800, IF(LEFT($A$1, 4)="West", 3, IF(LEFT($A$1,4)="East", 4, 5)), FALSE), "")</f>
        <v>7.3839999999999995</v>
      </c>
      <c r="F1557" s="7" t="str">
        <f>IFERROR(VLOOKUP($B1557, '[2]Official Price List'!$B$1:$N$1800, 9, FALSE), "")</f>
        <v>EA</v>
      </c>
      <c r="G1557" s="7">
        <f>IFERROR(IF(VLOOKUP($B1557, '[2]Official Price List'!$B$1:$N$1800, 10, FALSE)=0, "", VLOOKUP($B1557, '[2]Official Price List'!$B$1:$N$1800, 10, FALSE)), "")</f>
        <v>12</v>
      </c>
      <c r="H1557" s="8" t="str">
        <f>IFERROR(VLOOKUP($B1557, '[2]Official Price List'!$B$1:$N$1800, 11, FALSE), "")</f>
        <v>671436009273</v>
      </c>
      <c r="I1557" s="8">
        <f>IFERROR(VLOOKUP($B1557, '[2]Official Price List'!$B$1:$N$1800, 12, FALSE), "")</f>
        <v>0</v>
      </c>
    </row>
    <row r="1558" spans="2:9" x14ac:dyDescent="0.25">
      <c r="B1558" s="1" t="str">
        <f>IF('[2]Official Price List'!B1554="", "", '[2]Official Price List'!B1554)</f>
        <v>P-6400</v>
      </c>
      <c r="C1558" s="1" t="str">
        <f>IF('[2]Official Price List'!C1554="", "", '[2]Official Price List'!C1554)</f>
        <v>TECH SPECIALTIES</v>
      </c>
      <c r="D1558" s="1" t="str">
        <f>IF('[2]Official Price List'!G1554="", "", '[2]Official Price List'!G1554)</f>
        <v>FLASHING, 4" POLY IV HARD BASE WITH SOFT COLLAR</v>
      </c>
      <c r="E1558" s="6">
        <f>IFERROR(VLOOKUP($B1558, '[2]Official Price List'!$B$1:$F$1800, IF(LEFT($A$1, 4)="West", 3, IF(LEFT($A$1,4)="East", 4, 5)), FALSE), "")</f>
        <v>10.910973825494279</v>
      </c>
      <c r="F1558" s="7" t="str">
        <f>IFERROR(VLOOKUP($B1558, '[2]Official Price List'!$B$1:$N$1800, 9, FALSE), "")</f>
        <v>EA</v>
      </c>
      <c r="G1558" s="7">
        <f>IFERROR(IF(VLOOKUP($B1558, '[2]Official Price List'!$B$1:$N$1800, 10, FALSE)=0, "", VLOOKUP($B1558, '[2]Official Price List'!$B$1:$N$1800, 10, FALSE)), "")</f>
        <v>12</v>
      </c>
      <c r="H1558" s="8" t="str">
        <f>IFERROR(VLOOKUP($B1558, '[2]Official Price List'!$B$1:$N$1800, 11, FALSE), "")</f>
        <v>671436009280</v>
      </c>
      <c r="I1558" s="8">
        <f>IFERROR(VLOOKUP($B1558, '[2]Official Price List'!$B$1:$N$1800, 12, FALSE), "")</f>
        <v>0</v>
      </c>
    </row>
    <row r="1559" spans="2:9" x14ac:dyDescent="0.25">
      <c r="B1559" s="1" t="str">
        <f>IF('[2]Official Price List'!B1555="", "", '[2]Official Price List'!B1555)</f>
        <v>P-70823</v>
      </c>
      <c r="C1559" s="1" t="str">
        <f>IF('[2]Official Price List'!C1555="", "", '[2]Official Price List'!C1555)</f>
        <v>TECH SPECIALTIES</v>
      </c>
      <c r="D1559" s="1" t="str">
        <f>IF('[2]Official Price List'!G1555="", "", '[2]Official Price List'!G1555)</f>
        <v xml:space="preserve">CLAMP, MEMBRANE ADAPTER RING </v>
      </c>
      <c r="E1559" s="6">
        <f>IFERROR(VLOOKUP($B1559, '[2]Official Price List'!$B$1:$F$1800, IF(LEFT($A$1, 4)="West", 3, IF(LEFT($A$1,4)="East", 4, 5)), FALSE), "")</f>
        <v>39.858691700289498</v>
      </c>
      <c r="F1559" s="7" t="str">
        <f>IFERROR(VLOOKUP($B1559, '[2]Official Price List'!$B$1:$N$1800, 9, FALSE), "")</f>
        <v>EA</v>
      </c>
      <c r="G1559" s="7">
        <f>IFERROR(IF(VLOOKUP($B1559, '[2]Official Price List'!$B$1:$N$1800, 10, FALSE)=0, "", VLOOKUP($B1559, '[2]Official Price List'!$B$1:$N$1800, 10, FALSE)), "")</f>
        <v>1</v>
      </c>
      <c r="H1559" s="8" t="str">
        <f>IFERROR(VLOOKUP($B1559, '[2]Official Price List'!$B$1:$N$1800, 11, FALSE), "")</f>
        <v>671436002243</v>
      </c>
      <c r="I1559" s="8">
        <f>IFERROR(VLOOKUP($B1559, '[2]Official Price List'!$B$1:$N$1800, 12, FALSE), "")</f>
        <v>0</v>
      </c>
    </row>
    <row r="1560" spans="2:9" x14ac:dyDescent="0.25">
      <c r="B1560" s="1" t="str">
        <f>IF('[2]Official Price List'!B1556="", "", '[2]Official Price List'!B1556)</f>
        <v>P-70825</v>
      </c>
      <c r="C1560" s="1" t="str">
        <f>IF('[2]Official Price List'!C1556="", "", '[2]Official Price List'!C1556)</f>
        <v>TECH SPECIALTIES</v>
      </c>
      <c r="D1560" s="1" t="str">
        <f>IF('[2]Official Price List'!G1556="", "", '[2]Official Price List'!G1556)</f>
        <v xml:space="preserve">ADAPTER, OVERFLOW, 2"  </v>
      </c>
      <c r="E1560" s="6">
        <f>IFERROR(VLOOKUP($B1560, '[2]Official Price List'!$B$1:$F$1800, IF(LEFT($A$1, 4)="West", 3, IF(LEFT($A$1,4)="East", 4, 5)), FALSE), "")</f>
        <v>11.0565025520914</v>
      </c>
      <c r="F1560" s="7" t="str">
        <f>IFERROR(VLOOKUP($B1560, '[2]Official Price List'!$B$1:$N$1800, 9, FALSE), "")</f>
        <v>EA</v>
      </c>
      <c r="G1560" s="7">
        <f>IFERROR(IF(VLOOKUP($B1560, '[2]Official Price List'!$B$1:$N$1800, 10, FALSE)=0, "", VLOOKUP($B1560, '[2]Official Price List'!$B$1:$N$1800, 10, FALSE)), "")</f>
        <v>125</v>
      </c>
      <c r="H1560" s="8" t="str">
        <f>IFERROR(VLOOKUP($B1560, '[2]Official Price List'!$B$1:$N$1800, 11, FALSE), "")</f>
        <v>671436101519</v>
      </c>
      <c r="I1560" s="8">
        <f>IFERROR(VLOOKUP($B1560, '[2]Official Price List'!$B$1:$N$1800, 12, FALSE), "")</f>
        <v>0</v>
      </c>
    </row>
    <row r="1561" spans="2:9" x14ac:dyDescent="0.25">
      <c r="B1561" s="1" t="str">
        <f>IF('[2]Official Price List'!B1557="", "", '[2]Official Price List'!B1557)</f>
        <v>P-70826</v>
      </c>
      <c r="C1561" s="1" t="str">
        <f>IF('[2]Official Price List'!C1557="", "", '[2]Official Price List'!C1557)</f>
        <v>TECH SPECIALTIES</v>
      </c>
      <c r="D1561" s="1" t="str">
        <f>IF('[2]Official Price List'!G1557="", "", '[2]Official Price List'!G1557)</f>
        <v xml:space="preserve">ADAPTER, OVERFLOW, 3"  </v>
      </c>
      <c r="E1561" s="6">
        <f>IFERROR(VLOOKUP($B1561, '[2]Official Price List'!$B$1:$F$1800, IF(LEFT($A$1, 4)="West", 3, IF(LEFT($A$1,4)="East", 4, 5)), FALSE), "")</f>
        <v>12.438565371102825</v>
      </c>
      <c r="F1561" s="7" t="str">
        <f>IFERROR(VLOOKUP($B1561, '[2]Official Price List'!$B$1:$N$1800, 9, FALSE), "")</f>
        <v>EA</v>
      </c>
      <c r="G1561" s="7">
        <f>IFERROR(IF(VLOOKUP($B1561, '[2]Official Price List'!$B$1:$N$1800, 10, FALSE)=0, "", VLOOKUP($B1561, '[2]Official Price List'!$B$1:$N$1800, 10, FALSE)), "")</f>
        <v>125</v>
      </c>
      <c r="H1561" s="8" t="str">
        <f>IFERROR(VLOOKUP($B1561, '[2]Official Price List'!$B$1:$N$1800, 11, FALSE), "")</f>
        <v>671436101526</v>
      </c>
      <c r="I1561" s="8">
        <f>IFERROR(VLOOKUP($B1561, '[2]Official Price List'!$B$1:$N$1800, 12, FALSE), "")</f>
        <v>0</v>
      </c>
    </row>
    <row r="1562" spans="2:9" x14ac:dyDescent="0.25">
      <c r="B1562" s="1" t="str">
        <f>IF('[2]Official Price List'!B1558="", "", '[2]Official Price List'!B1558)</f>
        <v>P-7123</v>
      </c>
      <c r="C1562" s="1" t="str">
        <f>IF('[2]Official Price List'!C1558="", "", '[2]Official Price List'!C1558)</f>
        <v>TECH SPECIALTIES</v>
      </c>
      <c r="D1562" s="1" t="str">
        <f>IF('[2]Official Price List'!G1558="", "", '[2]Official Price List'!G1558)</f>
        <v>FLASHING, 1 1/2", 2", 3" POLY V HARD BASE SOFT COLLAR, MULTI-FIT</v>
      </c>
      <c r="E1562" s="6">
        <f>IFERROR(VLOOKUP($B1562, '[2]Official Price List'!$B$1:$F$1800, IF(LEFT($A$1, 4)="West", 3, IF(LEFT($A$1,4)="East", 4, 5)), FALSE), "")</f>
        <v>7.4360000000000008</v>
      </c>
      <c r="F1562" s="7" t="str">
        <f>IFERROR(VLOOKUP($B1562, '[2]Official Price List'!$B$1:$N$1800, 9, FALSE), "")</f>
        <v>EA</v>
      </c>
      <c r="G1562" s="7">
        <f>IFERROR(IF(VLOOKUP($B1562, '[2]Official Price List'!$B$1:$N$1800, 10, FALSE)=0, "", VLOOKUP($B1562, '[2]Official Price List'!$B$1:$N$1800, 10, FALSE)), "")</f>
        <v>12</v>
      </c>
      <c r="H1562" s="8" t="str">
        <f>IFERROR(VLOOKUP($B1562, '[2]Official Price List'!$B$1:$N$1800, 11, FALSE), "")</f>
        <v>671436009297</v>
      </c>
      <c r="I1562" s="8">
        <f>IFERROR(VLOOKUP($B1562, '[2]Official Price List'!$B$1:$N$1800, 12, FALSE), "")</f>
        <v>0</v>
      </c>
    </row>
    <row r="1563" spans="2:9" x14ac:dyDescent="0.25">
      <c r="B1563" s="1" t="str">
        <f>IF('[2]Official Price List'!B1559="", "", '[2]Official Price List'!B1559)</f>
        <v>P-8034</v>
      </c>
      <c r="C1563" s="1" t="str">
        <f>IF('[2]Official Price List'!C1559="", "", '[2]Official Price List'!C1559)</f>
        <v>TECH SPECIALTIES</v>
      </c>
      <c r="D1563" s="1" t="str">
        <f>IF('[2]Official Price List'!G1559="", "", '[2]Official Price List'!G1559)</f>
        <v xml:space="preserve">FLASHING, 3", 4" GALVANIZED </v>
      </c>
      <c r="E1563" s="6">
        <f>IFERROR(VLOOKUP($B1563, '[2]Official Price List'!$B$1:$F$1800, IF(LEFT($A$1, 4)="West", 3, IF(LEFT($A$1,4)="East", 4, 5)), FALSE), "")</f>
        <v>12.172965978804459</v>
      </c>
      <c r="F1563" s="7" t="str">
        <f>IFERROR(VLOOKUP($B1563, '[2]Official Price List'!$B$1:$N$1800, 9, FALSE), "")</f>
        <v>EA</v>
      </c>
      <c r="G1563" s="7">
        <f>IFERROR(IF(VLOOKUP($B1563, '[2]Official Price List'!$B$1:$N$1800, 10, FALSE)=0, "", VLOOKUP($B1563, '[2]Official Price List'!$B$1:$N$1800, 10, FALSE)), "")</f>
        <v>12</v>
      </c>
      <c r="H1563" s="8" t="str">
        <f>IFERROR(VLOOKUP($B1563, '[2]Official Price List'!$B$1:$N$1800, 11, FALSE), "")</f>
        <v>671436226922</v>
      </c>
      <c r="I1563" s="8">
        <f>IFERROR(VLOOKUP($B1563, '[2]Official Price List'!$B$1:$N$1800, 12, FALSE), "")</f>
        <v>0</v>
      </c>
    </row>
    <row r="1564" spans="2:9" x14ac:dyDescent="0.25">
      <c r="B1564" s="1" t="str">
        <f>IF('[2]Official Price List'!B1560="", "", '[2]Official Price List'!B1560)</f>
        <v>P-8123</v>
      </c>
      <c r="C1564" s="1" t="str">
        <f>IF('[2]Official Price List'!C1560="", "", '[2]Official Price List'!C1560)</f>
        <v>TECH SPECIALTIES</v>
      </c>
      <c r="D1564" s="1" t="str">
        <f>IF('[2]Official Price List'!G1560="", "", '[2]Official Price List'!G1560)</f>
        <v xml:space="preserve">FLASHING, 1 1/2", 2", 3" GALVANIZED </v>
      </c>
      <c r="E1564" s="6">
        <f>IFERROR(VLOOKUP($B1564, '[2]Official Price List'!$B$1:$F$1800, IF(LEFT($A$1, 4)="West", 3, IF(LEFT($A$1,4)="East", 4, 5)), FALSE), "")</f>
        <v>10.122228729675415</v>
      </c>
      <c r="F1564" s="7" t="str">
        <f>IFERROR(VLOOKUP($B1564, '[2]Official Price List'!$B$1:$N$1800, 9, FALSE), "")</f>
        <v>EA</v>
      </c>
      <c r="G1564" s="7">
        <f>IFERROR(IF(VLOOKUP($B1564, '[2]Official Price List'!$B$1:$N$1800, 10, FALSE)=0, "", VLOOKUP($B1564, '[2]Official Price List'!$B$1:$N$1800, 10, FALSE)), "")</f>
        <v>12</v>
      </c>
      <c r="H1564" s="8" t="str">
        <f>IFERROR(VLOOKUP($B1564, '[2]Official Price List'!$B$1:$N$1800, 11, FALSE), "")</f>
        <v>671436226915</v>
      </c>
      <c r="I1564" s="8">
        <f>IFERROR(VLOOKUP($B1564, '[2]Official Price List'!$B$1:$N$1800, 12, FALSE), "")</f>
        <v>0</v>
      </c>
    </row>
    <row r="1565" spans="2:9" x14ac:dyDescent="0.25">
      <c r="B1565" s="1" t="str">
        <f>IF('[2]Official Price List'!B1561="", "", '[2]Official Price List'!B1561)</f>
        <v>P-9034</v>
      </c>
      <c r="C1565" s="1" t="str">
        <f>IF('[2]Official Price List'!C1561="", "", '[2]Official Price List'!C1561)</f>
        <v>TECH SPECIALTIES</v>
      </c>
      <c r="D1565" s="1" t="str">
        <f>IF('[2]Official Price List'!G1561="", "", '[2]Official Price List'!G1561)</f>
        <v xml:space="preserve">FLASHING, 3" ,4" ALUMINUM </v>
      </c>
      <c r="E1565" s="6">
        <f>IFERROR(VLOOKUP($B1565, '[2]Official Price List'!$B$1:$F$1800, IF(LEFT($A$1, 4)="West", 3, IF(LEFT($A$1,4)="East", 4, 5)), FALSE), "")</f>
        <v>13.277209112950867</v>
      </c>
      <c r="F1565" s="7" t="str">
        <f>IFERROR(VLOOKUP($B1565, '[2]Official Price List'!$B$1:$N$1800, 9, FALSE), "")</f>
        <v>EA</v>
      </c>
      <c r="G1565" s="7">
        <f>IFERROR(IF(VLOOKUP($B1565, '[2]Official Price List'!$B$1:$N$1800, 10, FALSE)=0, "", VLOOKUP($B1565, '[2]Official Price List'!$B$1:$N$1800, 10, FALSE)), "")</f>
        <v>12</v>
      </c>
      <c r="H1565" s="8" t="str">
        <f>IFERROR(VLOOKUP($B1565, '[2]Official Price List'!$B$1:$N$1800, 11, FALSE), "")</f>
        <v>671436226946</v>
      </c>
      <c r="I1565" s="8">
        <f>IFERROR(VLOOKUP($B1565, '[2]Official Price List'!$B$1:$N$1800, 12, FALSE), "")</f>
        <v>0</v>
      </c>
    </row>
    <row r="1566" spans="2:9" x14ac:dyDescent="0.25">
      <c r="B1566" s="1" t="str">
        <f>IF('[2]Official Price List'!B1562="", "", '[2]Official Price List'!B1562)</f>
        <v>P-9123</v>
      </c>
      <c r="C1566" s="1" t="str">
        <f>IF('[2]Official Price List'!C1562="", "", '[2]Official Price List'!C1562)</f>
        <v>TECH SPECIALTIES</v>
      </c>
      <c r="D1566" s="1" t="str">
        <f>IF('[2]Official Price List'!G1562="", "", '[2]Official Price List'!G1562)</f>
        <v xml:space="preserve">FLASHING, 1 1/2", 2", 3" ALUMINUM </v>
      </c>
      <c r="E1566" s="6">
        <f>IFERROR(VLOOKUP($B1566, '[2]Official Price List'!$B$1:$F$1800, IF(LEFT($A$1, 4)="West", 3, IF(LEFT($A$1,4)="East", 4, 5)), FALSE), "")</f>
        <v>14.46032675667916</v>
      </c>
      <c r="F1566" s="7" t="str">
        <f>IFERROR(VLOOKUP($B1566, '[2]Official Price List'!$B$1:$N$1800, 9, FALSE), "")</f>
        <v>EA</v>
      </c>
      <c r="G1566" s="7">
        <f>IFERROR(IF(VLOOKUP($B1566, '[2]Official Price List'!$B$1:$N$1800, 10, FALSE)=0, "", VLOOKUP($B1566, '[2]Official Price List'!$B$1:$N$1800, 10, FALSE)), "")</f>
        <v>12</v>
      </c>
      <c r="H1566" s="8" t="str">
        <f>IFERROR(VLOOKUP($B1566, '[2]Official Price List'!$B$1:$N$1800, 11, FALSE), "")</f>
        <v>671436226892</v>
      </c>
      <c r="I1566" s="8">
        <f>IFERROR(VLOOKUP($B1566, '[2]Official Price List'!$B$1:$N$1800, 12, FALSE), "")</f>
        <v>0</v>
      </c>
    </row>
    <row r="1567" spans="2:9" x14ac:dyDescent="0.25">
      <c r="B1567" s="1" t="str">
        <f>IF('[2]Official Price List'!B1563="", "", '[2]Official Price List'!B1563)</f>
        <v>R-1278</v>
      </c>
      <c r="C1567" s="1" t="str">
        <f>IF('[2]Official Price List'!C1563="", "", '[2]Official Price List'!C1563)</f>
        <v>TECH SPECIALTIES</v>
      </c>
      <c r="D1567" s="1" t="str">
        <f>IF('[2]Official Price List'!G1563="", "", '[2]Official Price List'!G1563)</f>
        <v>CLEANOUT COVER, 4 1/2" UNPLATED, WITH SCREW FLAT</v>
      </c>
      <c r="E1567" s="6">
        <f>IFERROR(VLOOKUP($B1567, '[2]Official Price List'!$B$1:$F$1800, IF(LEFT($A$1, 4)="West", 3, IF(LEFT($A$1,4)="East", 4, 5)), FALSE), "")</f>
        <v>2.5811107101732809</v>
      </c>
      <c r="F1567" s="7" t="str">
        <f>IFERROR(VLOOKUP($B1567, '[2]Official Price List'!$B$1:$N$1800, 9, FALSE), "")</f>
        <v>EA</v>
      </c>
      <c r="G1567" s="7">
        <f>IFERROR(IF(VLOOKUP($B1567, '[2]Official Price List'!$B$1:$N$1800, 10, FALSE)=0, "", VLOOKUP($B1567, '[2]Official Price List'!$B$1:$N$1800, 10, FALSE)), "")</f>
        <v>20</v>
      </c>
      <c r="H1567" s="8" t="str">
        <f>IFERROR(VLOOKUP($B1567, '[2]Official Price List'!$B$1:$N$1800, 11, FALSE), "")</f>
        <v>671436000966</v>
      </c>
      <c r="I1567" s="8">
        <f>IFERROR(VLOOKUP($B1567, '[2]Official Price List'!$B$1:$N$1800, 12, FALSE), "")</f>
        <v>0</v>
      </c>
    </row>
    <row r="1568" spans="2:9" x14ac:dyDescent="0.25">
      <c r="B1568" s="1" t="str">
        <f>IF('[2]Official Price List'!B1564="", "", '[2]Official Price List'!B1564)</f>
        <v>R-1279</v>
      </c>
      <c r="C1568" s="1" t="str">
        <f>IF('[2]Official Price List'!C1564="", "", '[2]Official Price List'!C1564)</f>
        <v>TECH SPECIALTIES</v>
      </c>
      <c r="D1568" s="1" t="str">
        <f>IF('[2]Official Price List'!G1564="", "", '[2]Official Price List'!G1564)</f>
        <v>CLEANOUT COVER, 5 1/2" FLAT, WITH SCREW UNPLATED</v>
      </c>
      <c r="E1568" s="6">
        <f>IFERROR(VLOOKUP($B1568, '[2]Official Price List'!$B$1:$F$1800, IF(LEFT($A$1, 4)="West", 3, IF(LEFT($A$1,4)="East", 4, 5)), FALSE), "")</f>
        <v>6.5640315474234328</v>
      </c>
      <c r="F1568" s="7" t="str">
        <f>IFERROR(VLOOKUP($B1568, '[2]Official Price List'!$B$1:$N$1800, 9, FALSE), "")</f>
        <v>EA</v>
      </c>
      <c r="G1568" s="7">
        <f>IFERROR(IF(VLOOKUP($B1568, '[2]Official Price List'!$B$1:$N$1800, 10, FALSE)=0, "", VLOOKUP($B1568, '[2]Official Price List'!$B$1:$N$1800, 10, FALSE)), "")</f>
        <v>20</v>
      </c>
      <c r="H1568" s="8" t="str">
        <f>IFERROR(VLOOKUP($B1568, '[2]Official Price List'!$B$1:$N$1800, 11, FALSE), "")</f>
        <v>00671436000973</v>
      </c>
      <c r="I1568" s="8">
        <f>IFERROR(VLOOKUP($B1568, '[2]Official Price List'!$B$1:$N$1800, 12, FALSE), "")</f>
        <v>0</v>
      </c>
    </row>
    <row r="1569" spans="2:9" x14ac:dyDescent="0.25">
      <c r="B1569" s="1" t="str">
        <f>IF('[2]Official Price List'!B1565="", "", '[2]Official Price List'!B1565)</f>
        <v>R-1538</v>
      </c>
      <c r="C1569" s="1" t="str">
        <f>IF('[2]Official Price List'!C1565="", "", '[2]Official Price List'!C1565)</f>
        <v>TECH SPECIALTIES</v>
      </c>
      <c r="D1569" s="1" t="str">
        <f>IF('[2]Official Price List'!G1565="", "", '[2]Official Price List'!G1565)</f>
        <v>CLEANOUT COVER, 4 1/2" UNPLATED, WITH SCREW FLAT</v>
      </c>
      <c r="E1569" s="6">
        <f>IFERROR(VLOOKUP($B1569, '[2]Official Price List'!$B$1:$F$1800, IF(LEFT($A$1, 4)="West", 3, IF(LEFT($A$1,4)="East", 4, 5)), FALSE), "")</f>
        <v>8.3441078992670743</v>
      </c>
      <c r="F1569" s="7" t="str">
        <f>IFERROR(VLOOKUP($B1569, '[2]Official Price List'!$B$1:$N$1800, 9, FALSE), "")</f>
        <v>EA</v>
      </c>
      <c r="G1569" s="7">
        <f>IFERROR(IF(VLOOKUP($B1569, '[2]Official Price List'!$B$1:$N$1800, 10, FALSE)=0, "", VLOOKUP($B1569, '[2]Official Price List'!$B$1:$N$1800, 10, FALSE)), "")</f>
        <v>20</v>
      </c>
      <c r="H1569" s="8" t="str">
        <f>IFERROR(VLOOKUP($B1569, '[2]Official Price List'!$B$1:$N$1800, 11, FALSE), "")</f>
        <v>00671436001031</v>
      </c>
      <c r="I1569" s="8">
        <f>IFERROR(VLOOKUP($B1569, '[2]Official Price List'!$B$1:$N$1800, 12, FALSE), "")</f>
        <v>0</v>
      </c>
    </row>
    <row r="1570" spans="2:9" x14ac:dyDescent="0.25">
      <c r="B1570" s="1" t="str">
        <f>IF('[2]Official Price List'!B1566="", "", '[2]Official Price List'!B1566)</f>
        <v>R-1539</v>
      </c>
      <c r="C1570" s="1" t="str">
        <f>IF('[2]Official Price List'!C1566="", "", '[2]Official Price List'!C1566)</f>
        <v>TECH SPECIALTIES</v>
      </c>
      <c r="D1570" s="1" t="str">
        <f>IF('[2]Official Price List'!G1566="", "", '[2]Official Price List'!G1566)</f>
        <v>CLEANOUT COVER, 5 1/2" FLAT, WITH SCREW CHROME PLATED</v>
      </c>
      <c r="E1570" s="6">
        <f>IFERROR(VLOOKUP($B1570, '[2]Official Price List'!$B$1:$F$1800, IF(LEFT($A$1, 4)="West", 3, IF(LEFT($A$1,4)="East", 4, 5)), FALSE), "")</f>
        <v>10.012929479120487</v>
      </c>
      <c r="F1570" s="7" t="str">
        <f>IFERROR(VLOOKUP($B1570, '[2]Official Price List'!$B$1:$N$1800, 9, FALSE), "")</f>
        <v>EA</v>
      </c>
      <c r="G1570" s="7">
        <f>IFERROR(IF(VLOOKUP($B1570, '[2]Official Price List'!$B$1:$N$1800, 10, FALSE)=0, "", VLOOKUP($B1570, '[2]Official Price List'!$B$1:$N$1800, 10, FALSE)), "")</f>
        <v>20</v>
      </c>
      <c r="H1570" s="8" t="str">
        <f>IFERROR(VLOOKUP($B1570, '[2]Official Price List'!$B$1:$N$1800, 11, FALSE), "")</f>
        <v>00671436001048</v>
      </c>
      <c r="I1570" s="8">
        <f>IFERROR(VLOOKUP($B1570, '[2]Official Price List'!$B$1:$N$1800, 12, FALSE), "")</f>
        <v>0</v>
      </c>
    </row>
    <row r="1571" spans="2:9" x14ac:dyDescent="0.25">
      <c r="B1571" s="1" t="str">
        <f>IF('[2]Official Price List'!B1567="", "", '[2]Official Price List'!B1567)</f>
        <v>R-1542</v>
      </c>
      <c r="C1571" s="1" t="str">
        <f>IF('[2]Official Price List'!C1567="", "", '[2]Official Price List'!C1567)</f>
        <v>TECH SPECIALTIES</v>
      </c>
      <c r="D1571" s="1" t="str">
        <f>IF('[2]Official Price List'!G1567="", "", '[2]Official Price List'!G1567)</f>
        <v>CLEANOUT COVER, 4 1/2" BELL-SHAPED, W/ SCREW CHROME PLATED</v>
      </c>
      <c r="E1571" s="6">
        <f>IFERROR(VLOOKUP($B1571, '[2]Official Price List'!$B$1:$F$1800, IF(LEFT($A$1, 4)="West", 3, IF(LEFT($A$1,4)="East", 4, 5)), FALSE), "")</f>
        <v>10.235439023100943</v>
      </c>
      <c r="F1571" s="7" t="str">
        <f>IFERROR(VLOOKUP($B1571, '[2]Official Price List'!$B$1:$N$1800, 9, FALSE), "")</f>
        <v>EA</v>
      </c>
      <c r="G1571" s="7">
        <f>IFERROR(IF(VLOOKUP($B1571, '[2]Official Price List'!$B$1:$N$1800, 10, FALSE)=0, "", VLOOKUP($B1571, '[2]Official Price List'!$B$1:$N$1800, 10, FALSE)), "")</f>
        <v>20</v>
      </c>
      <c r="H1571" s="8" t="str">
        <f>IFERROR(VLOOKUP($B1571, '[2]Official Price List'!$B$1:$N$1800, 11, FALSE), "")</f>
        <v>00671436001055</v>
      </c>
      <c r="I1571" s="8">
        <f>IFERROR(VLOOKUP($B1571, '[2]Official Price List'!$B$1:$N$1800, 12, FALSE), "")</f>
        <v>0</v>
      </c>
    </row>
    <row r="1572" spans="2:9" x14ac:dyDescent="0.25">
      <c r="B1572" s="1" t="str">
        <f>IF('[2]Official Price List'!B1568="", "", '[2]Official Price List'!B1568)</f>
        <v>R-1543</v>
      </c>
      <c r="C1572" s="1" t="str">
        <f>IF('[2]Official Price List'!C1568="", "", '[2]Official Price List'!C1568)</f>
        <v>TECH SPECIALTIES</v>
      </c>
      <c r="D1572" s="1" t="str">
        <f>IF('[2]Official Price List'!G1568="", "", '[2]Official Price List'!G1568)</f>
        <v>CLEANOUT COVER, 5 1/2" BELL-SHAPED, W/ SCREW CHROME PLATED</v>
      </c>
      <c r="E1572" s="6">
        <f>IFERROR(VLOOKUP($B1572, '[2]Official Price List'!$B$1:$F$1800, IF(LEFT($A$1, 4)="West", 3, IF(LEFT($A$1,4)="East", 4, 5)), FALSE), "")</f>
        <v>11.637249150177812</v>
      </c>
      <c r="F1572" s="7" t="str">
        <f>IFERROR(VLOOKUP($B1572, '[2]Official Price List'!$B$1:$N$1800, 9, FALSE), "")</f>
        <v>EA</v>
      </c>
      <c r="G1572" s="7">
        <f>IFERROR(IF(VLOOKUP($B1572, '[2]Official Price List'!$B$1:$N$1800, 10, FALSE)=0, "", VLOOKUP($B1572, '[2]Official Price List'!$B$1:$N$1800, 10, FALSE)), "")</f>
        <v>20</v>
      </c>
      <c r="H1572" s="8" t="str">
        <f>IFERROR(VLOOKUP($B1572, '[2]Official Price List'!$B$1:$N$1800, 11, FALSE), "")</f>
        <v>00671436001062</v>
      </c>
      <c r="I1572" s="8">
        <f>IFERROR(VLOOKUP($B1572, '[2]Official Price List'!$B$1:$N$1800, 12, FALSE), "")</f>
        <v>0</v>
      </c>
    </row>
    <row r="1573" spans="2:9" x14ac:dyDescent="0.25">
      <c r="B1573" s="1" t="str">
        <f>IF('[2]Official Price List'!B1569="", "", '[2]Official Price List'!B1569)</f>
        <v>T-0020</v>
      </c>
      <c r="C1573" s="1" t="str">
        <f>IF('[2]Official Price List'!C1569="", "", '[2]Official Price List'!C1569)</f>
        <v>TECH SPECIALTIES</v>
      </c>
      <c r="D1573" s="1" t="str">
        <f>IF('[2]Official Price List'!G1569="", "", '[2]Official Price List'!G1569)</f>
        <v>ROOF DRAIN, ABS, 2" SIDE OUTLET WITH OVERFLOW</v>
      </c>
      <c r="E1573" s="6">
        <f>IFERROR(VLOOKUP($B1573, '[2]Official Price List'!$B$1:$F$1800, IF(LEFT($A$1, 4)="West", 3, IF(LEFT($A$1,4)="East", 4, 5)), FALSE), "")</f>
        <v>262.91503193962109</v>
      </c>
      <c r="F1573" s="7" t="str">
        <f>IFERROR(VLOOKUP($B1573, '[2]Official Price List'!$B$1:$N$1800, 9, FALSE), "")</f>
        <v>EA</v>
      </c>
      <c r="G1573" s="7">
        <f>IFERROR(IF(VLOOKUP($B1573, '[2]Official Price List'!$B$1:$N$1800, 10, FALSE)=0, "", VLOOKUP($B1573, '[2]Official Price List'!$B$1:$N$1800, 10, FALSE)), "")</f>
        <v>1</v>
      </c>
      <c r="H1573" s="8" t="str">
        <f>IFERROR(VLOOKUP($B1573, '[2]Official Price List'!$B$1:$N$1800, 11, FALSE), "")</f>
        <v>671436200069</v>
      </c>
      <c r="I1573" s="8">
        <f>IFERROR(VLOOKUP($B1573, '[2]Official Price List'!$B$1:$N$1800, 12, FALSE), "")</f>
        <v>0</v>
      </c>
    </row>
    <row r="1574" spans="2:9" x14ac:dyDescent="0.25">
      <c r="B1574" s="1" t="str">
        <f>IF('[2]Official Price List'!B1570="", "", '[2]Official Price List'!B1570)</f>
        <v>T-0022</v>
      </c>
      <c r="C1574" s="1" t="str">
        <f>IF('[2]Official Price List'!C1570="", "", '[2]Official Price List'!C1570)</f>
        <v>TECH SPECIALTIES</v>
      </c>
      <c r="D1574" s="1" t="str">
        <f>IF('[2]Official Price List'!G1570="", "", '[2]Official Price List'!G1570)</f>
        <v>ROOF DRAIN, ABS, 3" SIDE OUTLET WITH OVERFLOW</v>
      </c>
      <c r="E1574" s="6">
        <f>IFERROR(VLOOKUP($B1574, '[2]Official Price List'!$B$1:$F$1800, IF(LEFT($A$1, 4)="West", 3, IF(LEFT($A$1,4)="East", 4, 5)), FALSE), "")</f>
        <v>313.92054813590761</v>
      </c>
      <c r="F1574" s="7" t="str">
        <f>IFERROR(VLOOKUP($B1574, '[2]Official Price List'!$B$1:$N$1800, 9, FALSE), "")</f>
        <v>EA</v>
      </c>
      <c r="G1574" s="7">
        <f>IFERROR(IF(VLOOKUP($B1574, '[2]Official Price List'!$B$1:$N$1800, 10, FALSE)=0, "", VLOOKUP($B1574, '[2]Official Price List'!$B$1:$N$1800, 10, FALSE)), "")</f>
        <v>1</v>
      </c>
      <c r="H1574" s="8" t="str">
        <f>IFERROR(VLOOKUP($B1574, '[2]Official Price List'!$B$1:$N$1800, 11, FALSE), "")</f>
        <v>671436200076</v>
      </c>
      <c r="I1574" s="8">
        <f>IFERROR(VLOOKUP($B1574, '[2]Official Price List'!$B$1:$N$1800, 12, FALSE), "")</f>
        <v>0</v>
      </c>
    </row>
    <row r="1575" spans="2:9" x14ac:dyDescent="0.25">
      <c r="B1575" s="1" t="str">
        <f>IF('[2]Official Price List'!B1571="", "", '[2]Official Price List'!B1571)</f>
        <v>T-0024</v>
      </c>
      <c r="C1575" s="1" t="str">
        <f>IF('[2]Official Price List'!C1571="", "", '[2]Official Price List'!C1571)</f>
        <v>TECH SPECIALTIES</v>
      </c>
      <c r="D1575" s="1" t="str">
        <f>IF('[2]Official Price List'!G1571="", "", '[2]Official Price List'!G1571)</f>
        <v>ROOF DRAIN, ABS, 4" SIDE OUTLET WITH OVERFLOW</v>
      </c>
      <c r="E1575" s="6">
        <f>IFERROR(VLOOKUP($B1575, '[2]Official Price List'!$B$1:$F$1800, IF(LEFT($A$1, 4)="West", 3, IF(LEFT($A$1,4)="East", 4, 5)), FALSE), "")</f>
        <v>368.0810447154696</v>
      </c>
      <c r="F1575" s="7" t="str">
        <f>IFERROR(VLOOKUP($B1575, '[2]Official Price List'!$B$1:$N$1800, 9, FALSE), "")</f>
        <v>EA</v>
      </c>
      <c r="G1575" s="7">
        <f>IFERROR(IF(VLOOKUP($B1575, '[2]Official Price List'!$B$1:$N$1800, 10, FALSE)=0, "", VLOOKUP($B1575, '[2]Official Price List'!$B$1:$N$1800, 10, FALSE)), "")</f>
        <v>1</v>
      </c>
      <c r="H1575" s="8" t="str">
        <f>IFERROR(VLOOKUP($B1575, '[2]Official Price List'!$B$1:$N$1800, 11, FALSE), "")</f>
        <v>671436200083</v>
      </c>
      <c r="I1575" s="8">
        <f>IFERROR(VLOOKUP($B1575, '[2]Official Price List'!$B$1:$N$1800, 12, FALSE), "")</f>
        <v>0</v>
      </c>
    </row>
    <row r="1576" spans="2:9" x14ac:dyDescent="0.25">
      <c r="B1576" s="1" t="str">
        <f>IF('[2]Official Price List'!B1572="", "", '[2]Official Price List'!B1572)</f>
        <v>T-0050</v>
      </c>
      <c r="C1576" s="1" t="str">
        <f>IF('[2]Official Price List'!C1572="", "", '[2]Official Price List'!C1572)</f>
        <v>TECH SPECIALTIES</v>
      </c>
      <c r="D1576" s="1" t="str">
        <f>IF('[2]Official Price List'!G1572="", "", '[2]Official Price List'!G1572)</f>
        <v xml:space="preserve">ROOF DRAIN ABS, 2" SIDE OUTLET </v>
      </c>
      <c r="E1576" s="6">
        <f>IFERROR(VLOOKUP($B1576, '[2]Official Price List'!$B$1:$F$1800, IF(LEFT($A$1, 4)="West", 3, IF(LEFT($A$1,4)="East", 4, 5)), FALSE), "")</f>
        <v>203.75914975320637</v>
      </c>
      <c r="F1576" s="7" t="str">
        <f>IFERROR(VLOOKUP($B1576, '[2]Official Price List'!$B$1:$N$1800, 9, FALSE), "")</f>
        <v>EA</v>
      </c>
      <c r="G1576" s="7">
        <f>IFERROR(IF(VLOOKUP($B1576, '[2]Official Price List'!$B$1:$N$1800, 10, FALSE)=0, "", VLOOKUP($B1576, '[2]Official Price List'!$B$1:$N$1800, 10, FALSE)), "")</f>
        <v>1</v>
      </c>
      <c r="H1576" s="8" t="str">
        <f>IFERROR(VLOOKUP($B1576, '[2]Official Price List'!$B$1:$N$1800, 11, FALSE), "")</f>
        <v>671436200137</v>
      </c>
      <c r="I1576" s="8">
        <f>IFERROR(VLOOKUP($B1576, '[2]Official Price List'!$B$1:$N$1800, 12, FALSE), "")</f>
        <v>0</v>
      </c>
    </row>
    <row r="1577" spans="2:9" x14ac:dyDescent="0.25">
      <c r="B1577" s="1" t="str">
        <f>IF('[2]Official Price List'!B1573="", "", '[2]Official Price List'!B1573)</f>
        <v>T-0052</v>
      </c>
      <c r="C1577" s="1" t="str">
        <f>IF('[2]Official Price List'!C1573="", "", '[2]Official Price List'!C1573)</f>
        <v>TECH SPECIALTIES</v>
      </c>
      <c r="D1577" s="1" t="str">
        <f>IF('[2]Official Price List'!G1573="", "", '[2]Official Price List'!G1573)</f>
        <v xml:space="preserve">ROOF DRAIN, ABS, 3" SIDE OUTLET </v>
      </c>
      <c r="E1577" s="6">
        <f>IFERROR(VLOOKUP($B1577, '[2]Official Price List'!$B$1:$F$1800, IF(LEFT($A$1, 4)="West", 3, IF(LEFT($A$1,4)="East", 4, 5)), FALSE), "")</f>
        <v>234.12583594223261</v>
      </c>
      <c r="F1577" s="7" t="str">
        <f>IFERROR(VLOOKUP($B1577, '[2]Official Price List'!$B$1:$N$1800, 9, FALSE), "")</f>
        <v>EA</v>
      </c>
      <c r="G1577" s="7">
        <f>IFERROR(IF(VLOOKUP($B1577, '[2]Official Price List'!$B$1:$N$1800, 10, FALSE)=0, "", VLOOKUP($B1577, '[2]Official Price List'!$B$1:$N$1800, 10, FALSE)), "")</f>
        <v>1</v>
      </c>
      <c r="H1577" s="8" t="str">
        <f>IFERROR(VLOOKUP($B1577, '[2]Official Price List'!$B$1:$N$1800, 11, FALSE), "")</f>
        <v>671436200144</v>
      </c>
      <c r="I1577" s="8">
        <f>IFERROR(VLOOKUP($B1577, '[2]Official Price List'!$B$1:$N$1800, 12, FALSE), "")</f>
        <v>0</v>
      </c>
    </row>
    <row r="1578" spans="2:9" x14ac:dyDescent="0.25">
      <c r="B1578" s="1" t="str">
        <f>IF('[2]Official Price List'!B1574="", "", '[2]Official Price List'!B1574)</f>
        <v>T-0054</v>
      </c>
      <c r="C1578" s="1" t="str">
        <f>IF('[2]Official Price List'!C1574="", "", '[2]Official Price List'!C1574)</f>
        <v>TECH SPECIALTIES</v>
      </c>
      <c r="D1578" s="1" t="str">
        <f>IF('[2]Official Price List'!G1574="", "", '[2]Official Price List'!G1574)</f>
        <v xml:space="preserve">ROOF DRAIN, ABS, 4" SIDE OUTLET </v>
      </c>
      <c r="E1578" s="6">
        <f>IFERROR(VLOOKUP($B1578, '[2]Official Price List'!$B$1:$F$1800, IF(LEFT($A$1, 4)="West", 3, IF(LEFT($A$1,4)="East", 4, 5)), FALSE), "")</f>
        <v>249.76928034264009</v>
      </c>
      <c r="F1578" s="7" t="str">
        <f>IFERROR(VLOOKUP($B1578, '[2]Official Price List'!$B$1:$N$1800, 9, FALSE), "")</f>
        <v>EA</v>
      </c>
      <c r="G1578" s="7">
        <f>IFERROR(IF(VLOOKUP($B1578, '[2]Official Price List'!$B$1:$N$1800, 10, FALSE)=0, "", VLOOKUP($B1578, '[2]Official Price List'!$B$1:$N$1800, 10, FALSE)), "")</f>
        <v>1</v>
      </c>
      <c r="H1578" s="8" t="str">
        <f>IFERROR(VLOOKUP($B1578, '[2]Official Price List'!$B$1:$N$1800, 11, FALSE), "")</f>
        <v>671436200151</v>
      </c>
      <c r="I1578" s="8">
        <f>IFERROR(VLOOKUP($B1578, '[2]Official Price List'!$B$1:$N$1800, 12, FALSE), "")</f>
        <v>0</v>
      </c>
    </row>
    <row r="1579" spans="2:9" x14ac:dyDescent="0.25">
      <c r="B1579" s="1" t="str">
        <f>IF('[2]Official Price List'!B1575="", "", '[2]Official Price List'!B1575)</f>
        <v>T-0073</v>
      </c>
      <c r="C1579" s="1" t="str">
        <f>IF('[2]Official Price List'!C1575="", "", '[2]Official Price List'!C1575)</f>
        <v>TECH SPECIALTIES</v>
      </c>
      <c r="D1579" s="1" t="str">
        <f>IF('[2]Official Price List'!G1575="", "", '[2]Official Price List'!G1575)</f>
        <v xml:space="preserve">ROOF DRAIN, CAST IRON, 3", WITH OVERFLOW </v>
      </c>
      <c r="E1579" s="6">
        <f>IFERROR(VLOOKUP($B1579, '[2]Official Price List'!$B$1:$F$1800, IF(LEFT($A$1, 4)="West", 3, IF(LEFT($A$1,4)="East", 4, 5)), FALSE), "")</f>
        <v>236.623528745659</v>
      </c>
      <c r="F1579" s="7" t="str">
        <f>IFERROR(VLOOKUP($B1579, '[2]Official Price List'!$B$1:$N$1800, 9, FALSE), "")</f>
        <v>EA</v>
      </c>
      <c r="G1579" s="7">
        <f>IFERROR(IF(VLOOKUP($B1579, '[2]Official Price List'!$B$1:$N$1800, 10, FALSE)=0, "", VLOOKUP($B1579, '[2]Official Price List'!$B$1:$N$1800, 10, FALSE)), "")</f>
        <v>1</v>
      </c>
      <c r="H1579" s="8" t="str">
        <f>IFERROR(VLOOKUP($B1579, '[2]Official Price List'!$B$1:$N$1800, 11, FALSE), "")</f>
        <v>00671436200175</v>
      </c>
      <c r="I1579" s="8">
        <f>IFERROR(VLOOKUP($B1579, '[2]Official Price List'!$B$1:$N$1800, 12, FALSE), "")</f>
        <v>0</v>
      </c>
    </row>
    <row r="1580" spans="2:9" x14ac:dyDescent="0.25">
      <c r="B1580" s="1" t="str">
        <f>IF('[2]Official Price List'!B1576="", "", '[2]Official Price List'!B1576)</f>
        <v>T-0074</v>
      </c>
      <c r="C1580" s="1" t="str">
        <f>IF('[2]Official Price List'!C1576="", "", '[2]Official Price List'!C1576)</f>
        <v>TECH SPECIALTIES</v>
      </c>
      <c r="D1580" s="1" t="str">
        <f>IF('[2]Official Price List'!G1576="", "", '[2]Official Price List'!G1576)</f>
        <v xml:space="preserve">ROOF DRAIN, CAST IRON, 4", WITH OVERFLOW </v>
      </c>
      <c r="E1580" s="6">
        <f>IFERROR(VLOOKUP($B1580, '[2]Official Price List'!$B$1:$F$1800, IF(LEFT($A$1, 4)="West", 3, IF(LEFT($A$1,4)="East", 4, 5)), FALSE), "")</f>
        <v>249.76928034264009</v>
      </c>
      <c r="F1580" s="7" t="str">
        <f>IFERROR(VLOOKUP($B1580, '[2]Official Price List'!$B$1:$N$1800, 9, FALSE), "")</f>
        <v>EA</v>
      </c>
      <c r="G1580" s="7">
        <f>IFERROR(IF(VLOOKUP($B1580, '[2]Official Price List'!$B$1:$N$1800, 10, FALSE)=0, "", VLOOKUP($B1580, '[2]Official Price List'!$B$1:$N$1800, 10, FALSE)), "")</f>
        <v>1</v>
      </c>
      <c r="H1580" s="8" t="str">
        <f>IFERROR(VLOOKUP($B1580, '[2]Official Price List'!$B$1:$N$1800, 11, FALSE), "")</f>
        <v>00671436200182</v>
      </c>
      <c r="I1580" s="8">
        <f>IFERROR(VLOOKUP($B1580, '[2]Official Price List'!$B$1:$N$1800, 12, FALSE), "")</f>
        <v>0</v>
      </c>
    </row>
    <row r="1581" spans="2:9" x14ac:dyDescent="0.25">
      <c r="B1581" s="1" t="str">
        <f>IF('[2]Official Price List'!B1577="", "", '[2]Official Price List'!B1577)</f>
        <v>T-0082</v>
      </c>
      <c r="C1581" s="1" t="str">
        <f>IF('[2]Official Price List'!C1577="", "", '[2]Official Price List'!C1577)</f>
        <v>TECH SPECIALTIES</v>
      </c>
      <c r="D1581" s="1" t="str">
        <f>IF('[2]Official Price List'!G1577="", "", '[2]Official Price List'!G1577)</f>
        <v>DRAIN, ROOF, 2"X 2" NH OVERLOW</v>
      </c>
      <c r="E1581" s="6">
        <f>IFERROR(VLOOKUP($B1581, '[2]Official Price List'!$B$1:$F$1800, IF(LEFT($A$1, 4)="West", 3, IF(LEFT($A$1,4)="East", 4, 5)), FALSE), "")</f>
        <v>126.90405</v>
      </c>
      <c r="F1581" s="7" t="str">
        <f>IFERROR(VLOOKUP($B1581, '[2]Official Price List'!$B$1:$N$1800, 9, FALSE), "")</f>
        <v>EA</v>
      </c>
      <c r="G1581" s="7" t="str">
        <f>IFERROR(IF(VLOOKUP($B1581, '[2]Official Price List'!$B$1:$N$1800, 10, FALSE)=0, "", VLOOKUP($B1581, '[2]Official Price List'!$B$1:$N$1800, 10, FALSE)), "")</f>
        <v/>
      </c>
      <c r="H1581" s="8" t="str">
        <f>IFERROR(VLOOKUP($B1581, '[2]Official Price List'!$B$1:$N$1800, 11, FALSE), "")</f>
        <v>671436019210</v>
      </c>
      <c r="I1581" s="8">
        <f>IFERROR(VLOOKUP($B1581, '[2]Official Price List'!$B$1:$N$1800, 12, FALSE), "")</f>
        <v>0</v>
      </c>
    </row>
    <row r="1582" spans="2:9" x14ac:dyDescent="0.25">
      <c r="B1582" s="1" t="str">
        <f>IF('[2]Official Price List'!B1578="", "", '[2]Official Price List'!B1578)</f>
        <v>T-0083</v>
      </c>
      <c r="C1582" s="1" t="str">
        <f>IF('[2]Official Price List'!C1578="", "", '[2]Official Price List'!C1578)</f>
        <v>TECH SPECIALTIES</v>
      </c>
      <c r="D1582" s="1" t="str">
        <f>IF('[2]Official Price List'!G1578="", "", '[2]Official Price List'!G1578)</f>
        <v>DRAIN, ROOF, 3" X 3" NH OVERFLOW</v>
      </c>
      <c r="E1582" s="6">
        <f>IFERROR(VLOOKUP($B1582, '[2]Official Price List'!$B$1:$F$1800, IF(LEFT($A$1, 4)="West", 3, IF(LEFT($A$1,4)="East", 4, 5)), FALSE), "")</f>
        <v>126.90405</v>
      </c>
      <c r="F1582" s="7" t="str">
        <f>IFERROR(VLOOKUP($B1582, '[2]Official Price List'!$B$1:$N$1800, 9, FALSE), "")</f>
        <v>EA</v>
      </c>
      <c r="G1582" s="7">
        <f>IFERROR(IF(VLOOKUP($B1582, '[2]Official Price List'!$B$1:$N$1800, 10, FALSE)=0, "", VLOOKUP($B1582, '[2]Official Price List'!$B$1:$N$1800, 10, FALSE)), "")</f>
        <v>1</v>
      </c>
      <c r="H1582" s="8" t="str">
        <f>IFERROR(VLOOKUP($B1582, '[2]Official Price List'!$B$1:$N$1800, 11, FALSE), "")</f>
        <v>671436019234</v>
      </c>
      <c r="I1582" s="8">
        <f>IFERROR(VLOOKUP($B1582, '[2]Official Price List'!$B$1:$N$1800, 12, FALSE), "")</f>
        <v>0</v>
      </c>
    </row>
    <row r="1583" spans="2:9" x14ac:dyDescent="0.25">
      <c r="B1583" s="1" t="str">
        <f>IF('[2]Official Price List'!B1579="", "", '[2]Official Price List'!B1579)</f>
        <v>T-0084</v>
      </c>
      <c r="C1583" s="1" t="str">
        <f>IF('[2]Official Price List'!C1579="", "", '[2]Official Price List'!C1579)</f>
        <v>TECH SPECIALTIES</v>
      </c>
      <c r="D1583" s="1" t="str">
        <f>IF('[2]Official Price List'!G1579="", "", '[2]Official Price List'!G1579)</f>
        <v>DRAIN, ROOF, 4" X 4" NH OVERFLOW</v>
      </c>
      <c r="E1583" s="6">
        <f>IFERROR(VLOOKUP($B1583, '[2]Official Price List'!$B$1:$F$1800, IF(LEFT($A$1, 4)="West", 3, IF(LEFT($A$1,4)="East", 4, 5)), FALSE), "")</f>
        <v>126.90405</v>
      </c>
      <c r="F1583" s="7" t="str">
        <f>IFERROR(VLOOKUP($B1583, '[2]Official Price List'!$B$1:$N$1800, 9, FALSE), "")</f>
        <v>EA</v>
      </c>
      <c r="G1583" s="7">
        <f>IFERROR(IF(VLOOKUP($B1583, '[2]Official Price List'!$B$1:$N$1800, 10, FALSE)=0, "", VLOOKUP($B1583, '[2]Official Price List'!$B$1:$N$1800, 10, FALSE)), "")</f>
        <v>1</v>
      </c>
      <c r="H1583" s="8" t="str">
        <f>IFERROR(VLOOKUP($B1583, '[2]Official Price List'!$B$1:$N$1800, 11, FALSE), "")</f>
        <v>671436019258</v>
      </c>
      <c r="I1583" s="8">
        <f>IFERROR(VLOOKUP($B1583, '[2]Official Price List'!$B$1:$N$1800, 12, FALSE), "")</f>
        <v>0</v>
      </c>
    </row>
    <row r="1584" spans="2:9" x14ac:dyDescent="0.25">
      <c r="B1584" s="1" t="str">
        <f>IF('[2]Official Price List'!B1580="", "", '[2]Official Price List'!B1580)</f>
        <v>T-0200</v>
      </c>
      <c r="C1584" s="1" t="str">
        <f>IF('[2]Official Price List'!C1580="", "", '[2]Official Price List'!C1580)</f>
        <v>TECH SPECIALTIES</v>
      </c>
      <c r="D1584" s="1" t="str">
        <f>IF('[2]Official Price List'!G1580="", "", '[2]Official Price List'!G1580)</f>
        <v>DECK DRAIN, ADJUSTABLE, 4" INLET X 2" OUTLET 2" BODY DEPTH</v>
      </c>
      <c r="E1584" s="6">
        <f>IFERROR(VLOOKUP($B1584, '[2]Official Price List'!$B$1:$F$1800, IF(LEFT($A$1, 4)="West", 3, IF(LEFT($A$1,4)="East", 4, 5)), FALSE), "")</f>
        <v>58.104222058656269</v>
      </c>
      <c r="F1584" s="7" t="str">
        <f>IFERROR(VLOOKUP($B1584, '[2]Official Price List'!$B$1:$N$1800, 9, FALSE), "")</f>
        <v>EA</v>
      </c>
      <c r="G1584" s="7">
        <f>IFERROR(IF(VLOOKUP($B1584, '[2]Official Price List'!$B$1:$N$1800, 10, FALSE)=0, "", VLOOKUP($B1584, '[2]Official Price List'!$B$1:$N$1800, 10, FALSE)), "")</f>
        <v>10</v>
      </c>
      <c r="H1584" s="8" t="str">
        <f>IFERROR(VLOOKUP($B1584, '[2]Official Price List'!$B$1:$N$1800, 11, FALSE), "")</f>
        <v>671436200274</v>
      </c>
      <c r="I1584" s="8">
        <f>IFERROR(VLOOKUP($B1584, '[2]Official Price List'!$B$1:$N$1800, 12, FALSE), "")</f>
        <v>0</v>
      </c>
    </row>
    <row r="1585" spans="2:9" x14ac:dyDescent="0.25">
      <c r="B1585" s="1" t="str">
        <f>IF('[2]Official Price List'!B1581="", "", '[2]Official Price List'!B1581)</f>
        <v>T-0202</v>
      </c>
      <c r="C1585" s="1" t="str">
        <f>IF('[2]Official Price List'!C1581="", "", '[2]Official Price List'!C1581)</f>
        <v>TECH SPECIALTIES</v>
      </c>
      <c r="D1585" s="1" t="str">
        <f>IF('[2]Official Price List'!G1581="", "", '[2]Official Price List'!G1581)</f>
        <v>DECK DRAIN, ADJUSTABLE, 4" INLET X 3" OUTLET 2" BODY DEPTH</v>
      </c>
      <c r="E1585" s="6">
        <f>IFERROR(VLOOKUP($B1585, '[2]Official Price List'!$B$1:$F$1800, IF(LEFT($A$1, 4)="West", 3, IF(LEFT($A$1,4)="East", 4, 5)), FALSE), "")</f>
        <v>63.099607665509069</v>
      </c>
      <c r="F1585" s="7" t="str">
        <f>IFERROR(VLOOKUP($B1585, '[2]Official Price List'!$B$1:$N$1800, 9, FALSE), "")</f>
        <v>EA</v>
      </c>
      <c r="G1585" s="7">
        <f>IFERROR(IF(VLOOKUP($B1585, '[2]Official Price List'!$B$1:$N$1800, 10, FALSE)=0, "", VLOOKUP($B1585, '[2]Official Price List'!$B$1:$N$1800, 10, FALSE)), "")</f>
        <v>10</v>
      </c>
      <c r="H1585" s="8" t="str">
        <f>IFERROR(VLOOKUP($B1585, '[2]Official Price List'!$B$1:$N$1800, 11, FALSE), "")</f>
        <v>671436200281</v>
      </c>
      <c r="I1585" s="8">
        <f>IFERROR(VLOOKUP($B1585, '[2]Official Price List'!$B$1:$N$1800, 12, FALSE), "")</f>
        <v>0</v>
      </c>
    </row>
    <row r="1586" spans="2:9" x14ac:dyDescent="0.25">
      <c r="B1586" s="1" t="str">
        <f>IF('[2]Official Price List'!B1582="", "", '[2]Official Price List'!B1582)</f>
        <v>T-0204</v>
      </c>
      <c r="C1586" s="1" t="str">
        <f>IF('[2]Official Price List'!C1582="", "", '[2]Official Price List'!C1582)</f>
        <v>TECH SPECIALTIES</v>
      </c>
      <c r="D1586" s="1" t="str">
        <f>IF('[2]Official Price List'!G1582="", "", '[2]Official Price List'!G1582)</f>
        <v>DECK DRAIN, ADJUSTABLE, 4" INLET X 2" OUTLET 4" BODY DEPTH</v>
      </c>
      <c r="E1586" s="6">
        <f>IFERROR(VLOOKUP($B1586, '[2]Official Price List'!$B$1:$F$1800, IF(LEFT($A$1, 4)="West", 3, IF(LEFT($A$1,4)="East", 4, 5)), FALSE), "")</f>
        <v>63.099607665509069</v>
      </c>
      <c r="F1586" s="7" t="str">
        <f>IFERROR(VLOOKUP($B1586, '[2]Official Price List'!$B$1:$N$1800, 9, FALSE), "")</f>
        <v>EA</v>
      </c>
      <c r="G1586" s="7">
        <f>IFERROR(IF(VLOOKUP($B1586, '[2]Official Price List'!$B$1:$N$1800, 10, FALSE)=0, "", VLOOKUP($B1586, '[2]Official Price List'!$B$1:$N$1800, 10, FALSE)), "")</f>
        <v>10</v>
      </c>
      <c r="H1586" s="8" t="str">
        <f>IFERROR(VLOOKUP($B1586, '[2]Official Price List'!$B$1:$N$1800, 11, FALSE), "")</f>
        <v>671436200298</v>
      </c>
      <c r="I1586" s="8">
        <f>IFERROR(VLOOKUP($B1586, '[2]Official Price List'!$B$1:$N$1800, 12, FALSE), "")</f>
        <v>0</v>
      </c>
    </row>
    <row r="1587" spans="2:9" x14ac:dyDescent="0.25">
      <c r="B1587" s="1" t="str">
        <f>IF('[2]Official Price List'!B1583="", "", '[2]Official Price List'!B1583)</f>
        <v>T-0206</v>
      </c>
      <c r="C1587" s="1" t="str">
        <f>IF('[2]Official Price List'!C1583="", "", '[2]Official Price List'!C1583)</f>
        <v>TECH SPECIALTIES</v>
      </c>
      <c r="D1587" s="1" t="str">
        <f>IF('[2]Official Price List'!G1583="", "", '[2]Official Price List'!G1583)</f>
        <v>DECK DRAIN, ADJUSTABLE, 4" INLET X 3" OUTLET 4" BODY DEPTH</v>
      </c>
      <c r="E1587" s="6">
        <f>IFERROR(VLOOKUP($B1587, '[2]Official Price List'!$B$1:$F$1800, IF(LEFT($A$1, 4)="West", 3, IF(LEFT($A$1,4)="East", 4, 5)), FALSE), "")</f>
        <v>78.874509581886329</v>
      </c>
      <c r="F1587" s="7" t="str">
        <f>IFERROR(VLOOKUP($B1587, '[2]Official Price List'!$B$1:$N$1800, 9, FALSE), "")</f>
        <v>EA</v>
      </c>
      <c r="G1587" s="7">
        <f>IFERROR(IF(VLOOKUP($B1587, '[2]Official Price List'!$B$1:$N$1800, 10, FALSE)=0, "", VLOOKUP($B1587, '[2]Official Price List'!$B$1:$N$1800, 10, FALSE)), "")</f>
        <v>10</v>
      </c>
      <c r="H1587" s="8" t="str">
        <f>IFERROR(VLOOKUP($B1587, '[2]Official Price List'!$B$1:$N$1800, 11, FALSE), "")</f>
        <v>671436200304</v>
      </c>
      <c r="I1587" s="8">
        <f>IFERROR(VLOOKUP($B1587, '[2]Official Price List'!$B$1:$N$1800, 12, FALSE), "")</f>
        <v>0</v>
      </c>
    </row>
    <row r="1588" spans="2:9" x14ac:dyDescent="0.25">
      <c r="B1588" s="1" t="str">
        <f>IF('[2]Official Price List'!B1584="", "", '[2]Official Price List'!B1584)</f>
        <v>T-0210</v>
      </c>
      <c r="C1588" s="1" t="str">
        <f>IF('[2]Official Price List'!C1584="", "", '[2]Official Price List'!C1584)</f>
        <v>TECH SPECIALTIES</v>
      </c>
      <c r="D1588" s="1" t="str">
        <f>IF('[2]Official Price List'!G1584="", "", '[2]Official Price List'!G1584)</f>
        <v xml:space="preserve">DECK DRAIN, COPPER, 2" NO HUB </v>
      </c>
      <c r="E1588" s="6">
        <f>IFERROR(VLOOKUP($B1588, '[2]Official Price List'!$B$1:$F$1800, IF(LEFT($A$1, 4)="West", 3, IF(LEFT($A$1,4)="East", 4, 5)), FALSE), "")</f>
        <v>89.391110859471183</v>
      </c>
      <c r="F1588" s="7" t="str">
        <f>IFERROR(VLOOKUP($B1588, '[2]Official Price List'!$B$1:$N$1800, 9, FALSE), "")</f>
        <v>EA</v>
      </c>
      <c r="G1588" s="7">
        <f>IFERROR(IF(VLOOKUP($B1588, '[2]Official Price List'!$B$1:$N$1800, 10, FALSE)=0, "", VLOOKUP($B1588, '[2]Official Price List'!$B$1:$N$1800, 10, FALSE)), "")</f>
        <v>10</v>
      </c>
      <c r="H1588" s="8" t="str">
        <f>IFERROR(VLOOKUP($B1588, '[2]Official Price List'!$B$1:$N$1800, 11, FALSE), "")</f>
        <v>671436200311</v>
      </c>
      <c r="I1588" s="8">
        <f>IFERROR(VLOOKUP($B1588, '[2]Official Price List'!$B$1:$N$1800, 12, FALSE), "")</f>
        <v>0</v>
      </c>
    </row>
    <row r="1589" spans="2:9" x14ac:dyDescent="0.25">
      <c r="B1589" s="1" t="str">
        <f>IF('[2]Official Price List'!B1585="", "", '[2]Official Price List'!B1585)</f>
        <v>T-0211</v>
      </c>
      <c r="C1589" s="1" t="str">
        <f>IF('[2]Official Price List'!C1585="", "", '[2]Official Price List'!C1585)</f>
        <v>TECH SPECIALTIES</v>
      </c>
      <c r="D1589" s="1" t="str">
        <f>IF('[2]Official Price List'!G1585="", "", '[2]Official Price List'!G1585)</f>
        <v xml:space="preserve">DECK DRAIN, COPPER, 3" NO HUB </v>
      </c>
      <c r="E1589" s="6">
        <f>IFERROR(VLOOKUP($B1589, '[2]Official Price List'!$B$1:$F$1800, IF(LEFT($A$1, 4)="West", 3, IF(LEFT($A$1,4)="East", 4, 5)), FALSE), "")</f>
        <v>105.16601277584846</v>
      </c>
      <c r="F1589" s="7" t="str">
        <f>IFERROR(VLOOKUP($B1589, '[2]Official Price List'!$B$1:$N$1800, 9, FALSE), "")</f>
        <v>EA</v>
      </c>
      <c r="G1589" s="7">
        <f>IFERROR(IF(VLOOKUP($B1589, '[2]Official Price List'!$B$1:$N$1800, 10, FALSE)=0, "", VLOOKUP($B1589, '[2]Official Price List'!$B$1:$N$1800, 10, FALSE)), "")</f>
        <v>10</v>
      </c>
      <c r="H1589" s="8" t="str">
        <f>IFERROR(VLOOKUP($B1589, '[2]Official Price List'!$B$1:$N$1800, 11, FALSE), "")</f>
        <v>671436200328</v>
      </c>
      <c r="I1589" s="8">
        <f>IFERROR(VLOOKUP($B1589, '[2]Official Price List'!$B$1:$N$1800, 12, FALSE), "")</f>
        <v>0</v>
      </c>
    </row>
    <row r="1590" spans="2:9" x14ac:dyDescent="0.25">
      <c r="B1590" s="1" t="str">
        <f>IF('[2]Official Price List'!B1586="", "", '[2]Official Price List'!B1586)</f>
        <v>T-0220</v>
      </c>
      <c r="C1590" s="1" t="str">
        <f>IF('[2]Official Price List'!C1586="", "", '[2]Official Price List'!C1586)</f>
        <v>TECH SPECIALTIES</v>
      </c>
      <c r="D1590" s="1" t="str">
        <f>IF('[2]Official Price List'!G1586="", "", '[2]Official Price List'!G1586)</f>
        <v xml:space="preserve">DECK DRAIN, COPPER, 2" WITH OVERFLOW </v>
      </c>
      <c r="E1590" s="6">
        <f>IFERROR(VLOOKUP($B1590, '[2]Official Price List'!$B$1:$F$1800, IF(LEFT($A$1, 4)="West", 3, IF(LEFT($A$1,4)="East", 4, 5)), FALSE), "")</f>
        <v>110.95014347852013</v>
      </c>
      <c r="F1590" s="7" t="str">
        <f>IFERROR(VLOOKUP($B1590, '[2]Official Price List'!$B$1:$N$1800, 9, FALSE), "")</f>
        <v>EA</v>
      </c>
      <c r="G1590" s="7">
        <f>IFERROR(IF(VLOOKUP($B1590, '[2]Official Price List'!$B$1:$N$1800, 10, FALSE)=0, "", VLOOKUP($B1590, '[2]Official Price List'!$B$1:$N$1800, 10, FALSE)), "")</f>
        <v>5</v>
      </c>
      <c r="H1590" s="8" t="str">
        <f>IFERROR(VLOOKUP($B1590, '[2]Official Price List'!$B$1:$N$1800, 11, FALSE), "")</f>
        <v>671436200335</v>
      </c>
      <c r="I1590" s="8">
        <f>IFERROR(VLOOKUP($B1590, '[2]Official Price List'!$B$1:$N$1800, 12, FALSE), "")</f>
        <v>0</v>
      </c>
    </row>
    <row r="1591" spans="2:9" x14ac:dyDescent="0.25">
      <c r="B1591" s="1" t="str">
        <f>IF('[2]Official Price List'!B1587="", "", '[2]Official Price List'!B1587)</f>
        <v>T-0221</v>
      </c>
      <c r="C1591" s="1" t="str">
        <f>IF('[2]Official Price List'!C1587="", "", '[2]Official Price List'!C1587)</f>
        <v>TECH SPECIALTIES</v>
      </c>
      <c r="D1591" s="1" t="str">
        <f>IF('[2]Official Price List'!G1587="", "", '[2]Official Price List'!G1587)</f>
        <v xml:space="preserve">DECK DRAIN, COPPER, 3" WITH OVERFLOW </v>
      </c>
      <c r="E1591" s="6">
        <f>IFERROR(VLOOKUP($B1591, '[2]Official Price List'!$B$1:$F$1800, IF(LEFT($A$1, 4)="West", 3, IF(LEFT($A$1,4)="East", 4, 5)), FALSE), "")</f>
        <v>135.4012414489049</v>
      </c>
      <c r="F1591" s="7" t="str">
        <f>IFERROR(VLOOKUP($B1591, '[2]Official Price List'!$B$1:$N$1800, 9, FALSE), "")</f>
        <v>EA</v>
      </c>
      <c r="G1591" s="7">
        <f>IFERROR(IF(VLOOKUP($B1591, '[2]Official Price List'!$B$1:$N$1800, 10, FALSE)=0, "", VLOOKUP($B1591, '[2]Official Price List'!$B$1:$N$1800, 10, FALSE)), "")</f>
        <v>5</v>
      </c>
      <c r="H1591" s="8" t="str">
        <f>IFERROR(VLOOKUP($B1591, '[2]Official Price List'!$B$1:$N$1800, 11, FALSE), "")</f>
        <v>671436200342</v>
      </c>
      <c r="I1591" s="8">
        <f>IFERROR(VLOOKUP($B1591, '[2]Official Price List'!$B$1:$N$1800, 12, FALSE), "")</f>
        <v>0</v>
      </c>
    </row>
    <row r="1592" spans="2:9" x14ac:dyDescent="0.25">
      <c r="B1592" s="1" t="str">
        <f>IF('[2]Official Price List'!B1588="", "", '[2]Official Price List'!B1588)</f>
        <v>T-0265</v>
      </c>
      <c r="C1592" s="1" t="str">
        <f>IF('[2]Official Price List'!C1588="", "", '[2]Official Price List'!C1588)</f>
        <v>TECH SPECIALTIES</v>
      </c>
      <c r="D1592" s="1" t="str">
        <f>IF('[2]Official Price List'!G1588="", "", '[2]Official Price List'!G1588)</f>
        <v xml:space="preserve">DECK DRAIN, COPPER, 2" SIDE OUTLET </v>
      </c>
      <c r="E1592" s="6">
        <f>IFERROR(VLOOKUP($B1592, '[2]Official Price List'!$B$1:$F$1800, IF(LEFT($A$1, 4)="West", 3, IF(LEFT($A$1,4)="East", 4, 5)), FALSE), "")</f>
        <v>377.96664991639926</v>
      </c>
      <c r="F1592" s="7" t="str">
        <f>IFERROR(VLOOKUP($B1592, '[2]Official Price List'!$B$1:$N$1800, 9, FALSE), "")</f>
        <v>EA</v>
      </c>
      <c r="G1592" s="7">
        <f>IFERROR(IF(VLOOKUP($B1592, '[2]Official Price List'!$B$1:$N$1800, 10, FALSE)=0, "", VLOOKUP($B1592, '[2]Official Price List'!$B$1:$N$1800, 10, FALSE)), "")</f>
        <v>1</v>
      </c>
      <c r="H1592" s="8" t="str">
        <f>IFERROR(VLOOKUP($B1592, '[2]Official Price List'!$B$1:$N$1800, 11, FALSE), "")</f>
        <v>671436200373</v>
      </c>
      <c r="I1592" s="8">
        <f>IFERROR(VLOOKUP($B1592, '[2]Official Price List'!$B$1:$N$1800, 12, FALSE), "")</f>
        <v>0</v>
      </c>
    </row>
    <row r="1593" spans="2:9" x14ac:dyDescent="0.25">
      <c r="B1593" s="1" t="str">
        <f>IF('[2]Official Price List'!B1589="", "", '[2]Official Price List'!B1589)</f>
        <v>T-0266</v>
      </c>
      <c r="C1593" s="1" t="str">
        <f>IF('[2]Official Price List'!C1589="", "", '[2]Official Price List'!C1589)</f>
        <v>TECH SPECIALTIES</v>
      </c>
      <c r="D1593" s="1" t="str">
        <f>IF('[2]Official Price List'!G1589="", "", '[2]Official Price List'!G1589)</f>
        <v xml:space="preserve">ROOF DRAIN, COPPER, 3" SIDE OUTLET </v>
      </c>
      <c r="E1593" s="6">
        <f>IFERROR(VLOOKUP($B1593, '[2]Official Price List'!$B$1:$F$1800, IF(LEFT($A$1, 4)="West", 3, IF(LEFT($A$1,4)="East", 4, 5)), FALSE), "")</f>
        <v>367.5289231483963</v>
      </c>
      <c r="F1593" s="7" t="str">
        <f>IFERROR(VLOOKUP($B1593, '[2]Official Price List'!$B$1:$N$1800, 9, FALSE), "")</f>
        <v>EA</v>
      </c>
      <c r="G1593" s="7">
        <f>IFERROR(IF(VLOOKUP($B1593, '[2]Official Price List'!$B$1:$N$1800, 10, FALSE)=0, "", VLOOKUP($B1593, '[2]Official Price List'!$B$1:$N$1800, 10, FALSE)), "")</f>
        <v>1</v>
      </c>
      <c r="H1593" s="8" t="str">
        <f>IFERROR(VLOOKUP($B1593, '[2]Official Price List'!$B$1:$N$1800, 11, FALSE), "")</f>
        <v>671436200380</v>
      </c>
      <c r="I1593" s="8">
        <f>IFERROR(VLOOKUP($B1593, '[2]Official Price List'!$B$1:$N$1800, 12, FALSE), "")</f>
        <v>0</v>
      </c>
    </row>
    <row r="1594" spans="2:9" x14ac:dyDescent="0.25">
      <c r="B1594" s="1" t="str">
        <f>IF('[2]Official Price List'!B1590="", "", '[2]Official Price List'!B1590)</f>
        <v>T-0270</v>
      </c>
      <c r="C1594" s="1" t="str">
        <f>IF('[2]Official Price List'!C1590="", "", '[2]Official Price List'!C1590)</f>
        <v>TECH SPECIALTIES</v>
      </c>
      <c r="D1594" s="1" t="str">
        <f>IF('[2]Official Price List'!G1590="", "", '[2]Official Price List'!G1590)</f>
        <v xml:space="preserve">ROOF DRAIN, COPPER, 2" WITH OVERFLOW </v>
      </c>
      <c r="E1594" s="6">
        <f>IFERROR(VLOOKUP($B1594, '[2]Official Price List'!$B$1:$F$1800, IF(LEFT($A$1, 4)="West", 3, IF(LEFT($A$1,4)="East", 4, 5)), FALSE), "")</f>
        <v>379.5178486048431</v>
      </c>
      <c r="F1594" s="7" t="str">
        <f>IFERROR(VLOOKUP($B1594, '[2]Official Price List'!$B$1:$N$1800, 9, FALSE), "")</f>
        <v>EA</v>
      </c>
      <c r="G1594" s="7">
        <f>IFERROR(IF(VLOOKUP($B1594, '[2]Official Price List'!$B$1:$N$1800, 10, FALSE)=0, "", VLOOKUP($B1594, '[2]Official Price List'!$B$1:$N$1800, 10, FALSE)), "")</f>
        <v>1</v>
      </c>
      <c r="H1594" s="8" t="str">
        <f>IFERROR(VLOOKUP($B1594, '[2]Official Price List'!$B$1:$N$1800, 11, FALSE), "")</f>
        <v>00671436200397</v>
      </c>
      <c r="I1594" s="8">
        <f>IFERROR(VLOOKUP($B1594, '[2]Official Price List'!$B$1:$N$1800, 12, FALSE), "")</f>
        <v>0</v>
      </c>
    </row>
    <row r="1595" spans="2:9" x14ac:dyDescent="0.25">
      <c r="B1595" s="1" t="str">
        <f>IF('[2]Official Price List'!B1591="", "", '[2]Official Price List'!B1591)</f>
        <v>T-0271</v>
      </c>
      <c r="C1595" s="1" t="str">
        <f>IF('[2]Official Price List'!C1591="", "", '[2]Official Price List'!C1591)</f>
        <v>TECH SPECIALTIES</v>
      </c>
      <c r="D1595" s="1" t="str">
        <f>IF('[2]Official Price List'!G1591="", "", '[2]Official Price List'!G1591)</f>
        <v xml:space="preserve">ROOF DRAIN, COPPER, 3" WITH OVERFLOW </v>
      </c>
      <c r="E1595" s="6">
        <f>IFERROR(VLOOKUP($B1595, '[2]Official Price List'!$B$1:$F$1800, IF(LEFT($A$1, 4)="West", 3, IF(LEFT($A$1,4)="East", 4, 5)), FALSE), "")</f>
        <v>392.66360020182412</v>
      </c>
      <c r="F1595" s="7" t="str">
        <f>IFERROR(VLOOKUP($B1595, '[2]Official Price List'!$B$1:$N$1800, 9, FALSE), "")</f>
        <v>EA</v>
      </c>
      <c r="G1595" s="7">
        <f>IFERROR(IF(VLOOKUP($B1595, '[2]Official Price List'!$B$1:$N$1800, 10, FALSE)=0, "", VLOOKUP($B1595, '[2]Official Price List'!$B$1:$N$1800, 10, FALSE)), "")</f>
        <v>1</v>
      </c>
      <c r="H1595" s="8" t="str">
        <f>IFERROR(VLOOKUP($B1595, '[2]Official Price List'!$B$1:$N$1800, 11, FALSE), "")</f>
        <v>00671436200403</v>
      </c>
      <c r="I1595" s="8">
        <f>IFERROR(VLOOKUP($B1595, '[2]Official Price List'!$B$1:$N$1800, 12, FALSE), "")</f>
        <v>0</v>
      </c>
    </row>
    <row r="1596" spans="2:9" x14ac:dyDescent="0.25">
      <c r="B1596" s="1" t="str">
        <f>IF('[2]Official Price List'!B1592="", "", '[2]Official Price List'!B1592)</f>
        <v>T-0272</v>
      </c>
      <c r="C1596" s="1" t="str">
        <f>IF('[2]Official Price List'!C1592="", "", '[2]Official Price List'!C1592)</f>
        <v>TECH SPECIALTIES</v>
      </c>
      <c r="D1596" s="1" t="str">
        <f>IF('[2]Official Price List'!G1592="", "", '[2]Official Price List'!G1592)</f>
        <v xml:space="preserve">ROOF DRAIN, COPPER, 4" WITH OVERFLOW </v>
      </c>
      <c r="E1596" s="6">
        <f>IFERROR(VLOOKUP($B1596, '[2]Official Price List'!$B$1:$F$1800, IF(LEFT($A$1, 4)="West", 3, IF(LEFT($A$1,4)="East", 4, 5)), FALSE), "")</f>
        <v>481.65520000000004</v>
      </c>
      <c r="F1596" s="7" t="str">
        <f>IFERROR(VLOOKUP($B1596, '[2]Official Price List'!$B$1:$N$1800, 9, FALSE), "")</f>
        <v>EA</v>
      </c>
      <c r="G1596" s="7">
        <f>IFERROR(IF(VLOOKUP($B1596, '[2]Official Price List'!$B$1:$N$1800, 10, FALSE)=0, "", VLOOKUP($B1596, '[2]Official Price List'!$B$1:$N$1800, 10, FALSE)), "")</f>
        <v>1</v>
      </c>
      <c r="H1596" s="8" t="str">
        <f>IFERROR(VLOOKUP($B1596, '[2]Official Price List'!$B$1:$N$1800, 11, FALSE), "")</f>
        <v>671436200410</v>
      </c>
      <c r="I1596" s="8">
        <f>IFERROR(VLOOKUP($B1596, '[2]Official Price List'!$B$1:$N$1800, 12, FALSE), "")</f>
        <v>0</v>
      </c>
    </row>
    <row r="1597" spans="2:9" x14ac:dyDescent="0.25">
      <c r="B1597" s="1" t="str">
        <f>IF('[2]Official Price List'!B1593="", "", '[2]Official Price List'!B1593)</f>
        <v>T-0280</v>
      </c>
      <c r="C1597" s="1" t="str">
        <f>IF('[2]Official Price List'!C1593="", "", '[2]Official Price List'!C1593)</f>
        <v>TECH SPECIALTIES</v>
      </c>
      <c r="D1597" s="1" t="str">
        <f>IF('[2]Official Price List'!G1593="", "", '[2]Official Price List'!G1593)</f>
        <v xml:space="preserve">ROOF DRAIN, COPPER, 2"  </v>
      </c>
      <c r="E1597" s="6">
        <f>IFERROR(VLOOKUP($B1597, '[2]Official Price List'!$B$1:$F$1800, IF(LEFT($A$1, 4)="West", 3, IF(LEFT($A$1,4)="East", 4, 5)), FALSE), "")</f>
        <v>299.72313641116813</v>
      </c>
      <c r="F1597" s="7" t="str">
        <f>IFERROR(VLOOKUP($B1597, '[2]Official Price List'!$B$1:$N$1800, 9, FALSE), "")</f>
        <v>EA</v>
      </c>
      <c r="G1597" s="7">
        <f>IFERROR(IF(VLOOKUP($B1597, '[2]Official Price List'!$B$1:$N$1800, 10, FALSE)=0, "", VLOOKUP($B1597, '[2]Official Price List'!$B$1:$N$1800, 10, FALSE)), "")</f>
        <v>1</v>
      </c>
      <c r="H1597" s="8" t="str">
        <f>IFERROR(VLOOKUP($B1597, '[2]Official Price List'!$B$1:$N$1800, 11, FALSE), "")</f>
        <v>671436200427</v>
      </c>
      <c r="I1597" s="8">
        <f>IFERROR(VLOOKUP($B1597, '[2]Official Price List'!$B$1:$N$1800, 12, FALSE), "")</f>
        <v>0</v>
      </c>
    </row>
    <row r="1598" spans="2:9" x14ac:dyDescent="0.25">
      <c r="B1598" s="1" t="str">
        <f>IF('[2]Official Price List'!B1594="", "", '[2]Official Price List'!B1594)</f>
        <v>T-0281</v>
      </c>
      <c r="C1598" s="1" t="str">
        <f>IF('[2]Official Price List'!C1594="", "", '[2]Official Price List'!C1594)</f>
        <v>TECH SPECIALTIES</v>
      </c>
      <c r="D1598" s="1" t="str">
        <f>IF('[2]Official Price List'!G1594="", "", '[2]Official Price List'!G1594)</f>
        <v xml:space="preserve">ROOF DRAIN, COPPER, 3"  </v>
      </c>
      <c r="E1598" s="6">
        <f>IFERROR(VLOOKUP($B1598, '[2]Official Price List'!$B$1:$F$1800, IF(LEFT($A$1, 4)="West", 3, IF(LEFT($A$1,4)="East", 4, 5)), FALSE), "")</f>
        <v>326.01463960513018</v>
      </c>
      <c r="F1598" s="7" t="str">
        <f>IFERROR(VLOOKUP($B1598, '[2]Official Price List'!$B$1:$N$1800, 9, FALSE), "")</f>
        <v>EA</v>
      </c>
      <c r="G1598" s="7">
        <f>IFERROR(IF(VLOOKUP($B1598, '[2]Official Price List'!$B$1:$N$1800, 10, FALSE)=0, "", VLOOKUP($B1598, '[2]Official Price List'!$B$1:$N$1800, 10, FALSE)), "")</f>
        <v>1</v>
      </c>
      <c r="H1598" s="8" t="str">
        <f>IFERROR(VLOOKUP($B1598, '[2]Official Price List'!$B$1:$N$1800, 11, FALSE), "")</f>
        <v>671436200434</v>
      </c>
      <c r="I1598" s="8">
        <f>IFERROR(VLOOKUP($B1598, '[2]Official Price List'!$B$1:$N$1800, 12, FALSE), "")</f>
        <v>0</v>
      </c>
    </row>
    <row r="1599" spans="2:9" x14ac:dyDescent="0.25">
      <c r="B1599" s="1" t="str">
        <f>IF('[2]Official Price List'!B1595="", "", '[2]Official Price List'!B1595)</f>
        <v>T-0282</v>
      </c>
      <c r="C1599" s="1" t="str">
        <f>IF('[2]Official Price List'!C1595="", "", '[2]Official Price List'!C1595)</f>
        <v>TECH SPECIALTIES</v>
      </c>
      <c r="D1599" s="1" t="str">
        <f>IF('[2]Official Price List'!G1595="", "", '[2]Official Price List'!G1595)</f>
        <v xml:space="preserve">ROOF DRAIN, COPPER, 4"  </v>
      </c>
      <c r="E1599" s="6">
        <f>IFERROR(VLOOKUP($B1599, '[2]Official Price List'!$B$1:$F$1800, IF(LEFT($A$1, 4)="West", 3, IF(LEFT($A$1,4)="East", 4, 5)), FALSE), "")</f>
        <v>352.30614279909236</v>
      </c>
      <c r="F1599" s="7" t="str">
        <f>IFERROR(VLOOKUP($B1599, '[2]Official Price List'!$B$1:$N$1800, 9, FALSE), "")</f>
        <v>EA</v>
      </c>
      <c r="G1599" s="7">
        <f>IFERROR(IF(VLOOKUP($B1599, '[2]Official Price List'!$B$1:$N$1800, 10, FALSE)=0, "", VLOOKUP($B1599, '[2]Official Price List'!$B$1:$N$1800, 10, FALSE)), "")</f>
        <v>1</v>
      </c>
      <c r="H1599" s="8" t="str">
        <f>IFERROR(VLOOKUP($B1599, '[2]Official Price List'!$B$1:$N$1800, 11, FALSE), "")</f>
        <v>671436200441</v>
      </c>
      <c r="I1599" s="8">
        <f>IFERROR(VLOOKUP($B1599, '[2]Official Price List'!$B$1:$N$1800, 12, FALSE), "")</f>
        <v>0</v>
      </c>
    </row>
    <row r="1600" spans="2:9" x14ac:dyDescent="0.25">
      <c r="B1600" s="1" t="str">
        <f>IF('[2]Official Price List'!B1596="", "", '[2]Official Price List'!B1596)</f>
        <v>T-0300</v>
      </c>
      <c r="C1600" s="1" t="str">
        <f>IF('[2]Official Price List'!C1596="", "", '[2]Official Price List'!C1596)</f>
        <v>TECH SPECIALTIES</v>
      </c>
      <c r="D1600" s="1" t="str">
        <f>IF('[2]Official Price List'!G1596="", "", '[2]Official Price List'!G1596)</f>
        <v xml:space="preserve">GRATE, DOME, 9" X 9" NYLON, WITH SCREW KIT </v>
      </c>
      <c r="E1600" s="6">
        <f>IFERROR(VLOOKUP($B1600, '[2]Official Price List'!$B$1:$F$1800, IF(LEFT($A$1, 4)="West", 3, IF(LEFT($A$1,4)="East", 4, 5)), FALSE), "")</f>
        <v>41.987068441567089</v>
      </c>
      <c r="F1600" s="7" t="str">
        <f>IFERROR(VLOOKUP($B1600, '[2]Official Price List'!$B$1:$N$1800, 9, FALSE), "")</f>
        <v>EA</v>
      </c>
      <c r="G1600" s="7">
        <f>IFERROR(IF(VLOOKUP($B1600, '[2]Official Price List'!$B$1:$N$1800, 10, FALSE)=0, "", VLOOKUP($B1600, '[2]Official Price List'!$B$1:$N$1800, 10, FALSE)), "")</f>
        <v>80</v>
      </c>
      <c r="H1600" s="8" t="str">
        <f>IFERROR(VLOOKUP($B1600, '[2]Official Price List'!$B$1:$N$1800, 11, FALSE), "")</f>
        <v>671436200458</v>
      </c>
      <c r="I1600" s="8">
        <f>IFERROR(VLOOKUP($B1600, '[2]Official Price List'!$B$1:$N$1800, 12, FALSE), "")</f>
        <v>0</v>
      </c>
    </row>
    <row r="1601" spans="2:9" x14ac:dyDescent="0.25">
      <c r="B1601" s="1" t="str">
        <f>IF('[2]Official Price List'!B1597="", "", '[2]Official Price List'!B1597)</f>
        <v>T-0301</v>
      </c>
      <c r="C1601" s="1" t="str">
        <f>IF('[2]Official Price List'!C1597="", "", '[2]Official Price List'!C1597)</f>
        <v>TECH SPECIALTIES</v>
      </c>
      <c r="D1601" s="1" t="str">
        <f>IF('[2]Official Price List'!G1597="", "", '[2]Official Price List'!G1597)</f>
        <v xml:space="preserve">GRATE,FLAT,9" X 9" NYLON, WITH SCREW KIT </v>
      </c>
      <c r="E1601" s="6">
        <f>IFERROR(VLOOKUP($B1601, '[2]Official Price List'!$B$1:$F$1800, IF(LEFT($A$1, 4)="West", 3, IF(LEFT($A$1,4)="East", 4, 5)), FALSE), "")</f>
        <v>40.199708383568066</v>
      </c>
      <c r="F1601" s="7" t="str">
        <f>IFERROR(VLOOKUP($B1601, '[2]Official Price List'!$B$1:$N$1800, 9, FALSE), "")</f>
        <v>EA</v>
      </c>
      <c r="G1601" s="7">
        <f>IFERROR(IF(VLOOKUP($B1601, '[2]Official Price List'!$B$1:$N$1800, 10, FALSE)=0, "", VLOOKUP($B1601, '[2]Official Price List'!$B$1:$N$1800, 10, FALSE)), "")</f>
        <v>80</v>
      </c>
      <c r="H1601" s="8" t="str">
        <f>IFERROR(VLOOKUP($B1601, '[2]Official Price List'!$B$1:$N$1800, 11, FALSE), "")</f>
        <v>671436200465</v>
      </c>
      <c r="I1601" s="8">
        <f>IFERROR(VLOOKUP($B1601, '[2]Official Price List'!$B$1:$N$1800, 12, FALSE), "")</f>
        <v>0</v>
      </c>
    </row>
    <row r="1602" spans="2:9" x14ac:dyDescent="0.25">
      <c r="B1602" s="1" t="str">
        <f>IF('[2]Official Price List'!B1598="", "", '[2]Official Price List'!B1598)</f>
        <v>T-0303</v>
      </c>
      <c r="C1602" s="1" t="str">
        <f>IF('[2]Official Price List'!C1598="", "", '[2]Official Price List'!C1598)</f>
        <v>TECH SPECIALTIES</v>
      </c>
      <c r="D1602" s="1" t="str">
        <f>IF('[2]Official Price List'!G1598="", "", '[2]Official Price List'!G1598)</f>
        <v>GRATE, FLAT. 4 1/2" DIA., NYLON, WITH SCREW KIT DECK/AREA GRATE</v>
      </c>
      <c r="E1602" s="6">
        <f>IFERROR(VLOOKUP($B1602, '[2]Official Price List'!$B$1:$F$1800, IF(LEFT($A$1, 4)="West", 3, IF(LEFT($A$1,4)="East", 4, 5)), FALSE), "")</f>
        <v>29.852556890646785</v>
      </c>
      <c r="F1602" s="7" t="str">
        <f>IFERROR(VLOOKUP($B1602, '[2]Official Price List'!$B$1:$N$1800, 9, FALSE), "")</f>
        <v>EA</v>
      </c>
      <c r="G1602" s="7">
        <f>IFERROR(IF(VLOOKUP($B1602, '[2]Official Price List'!$B$1:$N$1800, 10, FALSE)=0, "", VLOOKUP($B1602, '[2]Official Price List'!$B$1:$N$1800, 10, FALSE)), "")</f>
        <v>100</v>
      </c>
      <c r="H1602" s="8" t="str">
        <f>IFERROR(VLOOKUP($B1602, '[2]Official Price List'!$B$1:$N$1800, 11, FALSE), "")</f>
        <v>671436200489</v>
      </c>
      <c r="I1602" s="8">
        <f>IFERROR(VLOOKUP($B1602, '[2]Official Price List'!$B$1:$N$1800, 12, FALSE), "")</f>
        <v>0</v>
      </c>
    </row>
    <row r="1603" spans="2:9" x14ac:dyDescent="0.25">
      <c r="B1603" s="1" t="str">
        <f>IF('[2]Official Price List'!B1599="", "", '[2]Official Price List'!B1599)</f>
        <v>T-0305</v>
      </c>
      <c r="C1603" s="1" t="str">
        <f>IF('[2]Official Price List'!C1599="", "", '[2]Official Price List'!C1599)</f>
        <v>TECH SPECIALTIES</v>
      </c>
      <c r="D1603" s="1" t="str">
        <f>IF('[2]Official Price List'!G1599="", "", '[2]Official Price List'!G1599)</f>
        <v xml:space="preserve">EXPANSION COUPLING, 2"  </v>
      </c>
      <c r="E1603" s="6">
        <f>IFERROR(VLOOKUP($B1603, '[2]Official Price List'!$B$1:$F$1800, IF(LEFT($A$1, 4)="West", 3, IF(LEFT($A$1,4)="East", 4, 5)), FALSE), "")</f>
        <v>39.388790341825612</v>
      </c>
      <c r="F1603" s="7" t="str">
        <f>IFERROR(VLOOKUP($B1603, '[2]Official Price List'!$B$1:$N$1800, 9, FALSE), "")</f>
        <v>EA</v>
      </c>
      <c r="G1603" s="7">
        <f>IFERROR(IF(VLOOKUP($B1603, '[2]Official Price List'!$B$1:$N$1800, 10, FALSE)=0, "", VLOOKUP($B1603, '[2]Official Price List'!$B$1:$N$1800, 10, FALSE)), "")</f>
        <v>80</v>
      </c>
      <c r="H1603" s="8" t="str">
        <f>IFERROR(VLOOKUP($B1603, '[2]Official Price List'!$B$1:$N$1800, 11, FALSE), "")</f>
        <v>671436200649</v>
      </c>
      <c r="I1603" s="8">
        <f>IFERROR(VLOOKUP($B1603, '[2]Official Price List'!$B$1:$N$1800, 12, FALSE), "")</f>
        <v>0</v>
      </c>
    </row>
    <row r="1604" spans="2:9" x14ac:dyDescent="0.25">
      <c r="B1604" s="1" t="str">
        <f>IF('[2]Official Price List'!B1600="", "", '[2]Official Price List'!B1600)</f>
        <v>T-0306</v>
      </c>
      <c r="C1604" s="1" t="str">
        <f>IF('[2]Official Price List'!C1600="", "", '[2]Official Price List'!C1600)</f>
        <v>TECH SPECIALTIES</v>
      </c>
      <c r="D1604" s="1" t="str">
        <f>IF('[2]Official Price List'!G1600="", "", '[2]Official Price List'!G1600)</f>
        <v xml:space="preserve">EXPANSION COUPLING, 3"  </v>
      </c>
      <c r="E1604" s="6">
        <f>IFERROR(VLOOKUP($B1604, '[2]Official Price List'!$B$1:$F$1800, IF(LEFT($A$1, 4)="West", 3, IF(LEFT($A$1,4)="East", 4, 5)), FALSE), "")</f>
        <v>51.827355712928437</v>
      </c>
      <c r="F1604" s="7" t="str">
        <f>IFERROR(VLOOKUP($B1604, '[2]Official Price List'!$B$1:$N$1800, 9, FALSE), "")</f>
        <v>EA</v>
      </c>
      <c r="G1604" s="7">
        <f>IFERROR(IF(VLOOKUP($B1604, '[2]Official Price List'!$B$1:$N$1800, 10, FALSE)=0, "", VLOOKUP($B1604, '[2]Official Price List'!$B$1:$N$1800, 10, FALSE)), "")</f>
        <v>40</v>
      </c>
      <c r="H1604" s="8" t="str">
        <f>IFERROR(VLOOKUP($B1604, '[2]Official Price List'!$B$1:$N$1800, 11, FALSE), "")</f>
        <v>671436200656</v>
      </c>
      <c r="I1604" s="8">
        <f>IFERROR(VLOOKUP($B1604, '[2]Official Price List'!$B$1:$N$1800, 12, FALSE), "")</f>
        <v>0</v>
      </c>
    </row>
    <row r="1605" spans="2:9" x14ac:dyDescent="0.25">
      <c r="B1605" s="1" t="str">
        <f>IF('[2]Official Price List'!B1601="", "", '[2]Official Price List'!B1601)</f>
        <v>T-0307</v>
      </c>
      <c r="C1605" s="1" t="str">
        <f>IF('[2]Official Price List'!C1601="", "", '[2]Official Price List'!C1601)</f>
        <v>TECH SPECIALTIES</v>
      </c>
      <c r="D1605" s="1" t="str">
        <f>IF('[2]Official Price List'!G1601="", "", '[2]Official Price List'!G1601)</f>
        <v xml:space="preserve">EXPANSION COUPLING, 4"  </v>
      </c>
      <c r="E1605" s="6">
        <f>IFERROR(VLOOKUP($B1605, '[2]Official Price List'!$B$1:$F$1800, IF(LEFT($A$1, 4)="West", 3, IF(LEFT($A$1,4)="East", 4, 5)), FALSE), "")</f>
        <v>68.550315822966695</v>
      </c>
      <c r="F1605" s="7" t="str">
        <f>IFERROR(VLOOKUP($B1605, '[2]Official Price List'!$B$1:$N$1800, 9, FALSE), "")</f>
        <v>EA</v>
      </c>
      <c r="G1605" s="7">
        <f>IFERROR(IF(VLOOKUP($B1605, '[2]Official Price List'!$B$1:$N$1800, 10, FALSE)=0, "", VLOOKUP($B1605, '[2]Official Price List'!$B$1:$N$1800, 10, FALSE)), "")</f>
        <v>24</v>
      </c>
      <c r="H1605" s="8" t="str">
        <f>IFERROR(VLOOKUP($B1605, '[2]Official Price List'!$B$1:$N$1800, 11, FALSE), "")</f>
        <v>671436200663</v>
      </c>
      <c r="I1605" s="8">
        <f>IFERROR(VLOOKUP($B1605, '[2]Official Price List'!$B$1:$N$1800, 12, FALSE), "")</f>
        <v>0</v>
      </c>
    </row>
    <row r="1606" spans="2:9" x14ac:dyDescent="0.25">
      <c r="B1606" s="1" t="str">
        <f>IF('[2]Official Price List'!B1602="", "", '[2]Official Price List'!B1602)</f>
        <v>T-0310</v>
      </c>
      <c r="C1606" s="1" t="str">
        <f>IF('[2]Official Price List'!C1602="", "", '[2]Official Price List'!C1602)</f>
        <v>TECH SPECIALTIES</v>
      </c>
      <c r="D1606" s="1" t="str">
        <f>IF('[2]Official Price List'!G1602="", "", '[2]Official Price List'!G1602)</f>
        <v xml:space="preserve">GRATE, CONE, 4 1/2" DIA., NYLON </v>
      </c>
      <c r="E1606" s="6">
        <f>IFERROR(VLOOKUP($B1606, '[2]Official Price List'!$B$1:$F$1800, IF(LEFT($A$1, 4)="West", 3, IF(LEFT($A$1,4)="East", 4, 5)), FALSE), "")</f>
        <v>39.858691700289498</v>
      </c>
      <c r="F1606" s="7" t="str">
        <f>IFERROR(VLOOKUP($B1606, '[2]Official Price List'!$B$1:$N$1800, 9, FALSE), "")</f>
        <v>EA</v>
      </c>
      <c r="G1606" s="7">
        <f>IFERROR(IF(VLOOKUP($B1606, '[2]Official Price List'!$B$1:$N$1800, 10, FALSE)=0, "", VLOOKUP($B1606, '[2]Official Price List'!$B$1:$N$1800, 10, FALSE)), "")</f>
        <v>200</v>
      </c>
      <c r="H1606" s="8" t="str">
        <f>IFERROR(VLOOKUP($B1606, '[2]Official Price List'!$B$1:$N$1800, 11, FALSE), "")</f>
        <v>671436200496</v>
      </c>
      <c r="I1606" s="8">
        <f>IFERROR(VLOOKUP($B1606, '[2]Official Price List'!$B$1:$N$1800, 12, FALSE), "")</f>
        <v>0</v>
      </c>
    </row>
    <row r="1607" spans="2:9" x14ac:dyDescent="0.25">
      <c r="B1607" s="1" t="str">
        <f>IF('[2]Official Price List'!B1603="", "", '[2]Official Price List'!B1603)</f>
        <v>T-0318</v>
      </c>
      <c r="C1607" s="1" t="str">
        <f>IF('[2]Official Price List'!C1603="", "", '[2]Official Price List'!C1603)</f>
        <v>TECH SPECIALTIES</v>
      </c>
      <c r="D1607" s="1" t="str">
        <f>IF('[2]Official Price List'!G1603="", "", '[2]Official Price List'!G1603)</f>
        <v xml:space="preserve">GRATE, ROUND 9" X 9" NYLON, WITH SCREW KIT </v>
      </c>
      <c r="E1607" s="6">
        <f>IFERROR(VLOOKUP($B1607, '[2]Official Price List'!$B$1:$F$1800, IF(LEFT($A$1, 4)="West", 3, IF(LEFT($A$1,4)="East", 4, 5)), FALSE), "")</f>
        <v>42.374046030890291</v>
      </c>
      <c r="F1607" s="7" t="str">
        <f>IFERROR(VLOOKUP($B1607, '[2]Official Price List'!$B$1:$N$1800, 9, FALSE), "")</f>
        <v>EA</v>
      </c>
      <c r="G1607" s="7">
        <f>IFERROR(IF(VLOOKUP($B1607, '[2]Official Price List'!$B$1:$N$1800, 10, FALSE)=0, "", VLOOKUP($B1607, '[2]Official Price List'!$B$1:$N$1800, 10, FALSE)), "")</f>
        <v>20</v>
      </c>
      <c r="H1607" s="8" t="str">
        <f>IFERROR(VLOOKUP($B1607, '[2]Official Price List'!$B$1:$N$1800, 11, FALSE), "")</f>
        <v>671436200502</v>
      </c>
      <c r="I1607" s="8">
        <f>IFERROR(VLOOKUP($B1607, '[2]Official Price List'!$B$1:$N$1800, 12, FALSE), "")</f>
        <v>0</v>
      </c>
    </row>
    <row r="1608" spans="2:9" x14ac:dyDescent="0.25">
      <c r="B1608" s="1" t="str">
        <f>IF('[2]Official Price List'!B1604="", "", '[2]Official Price List'!B1604)</f>
        <v>T-6002</v>
      </c>
      <c r="C1608" s="1" t="str">
        <f>IF('[2]Official Price List'!C1604="", "", '[2]Official Price List'!C1604)</f>
        <v>TECH SPECIALTIES</v>
      </c>
      <c r="D1608" s="1" t="str">
        <f>IF('[2]Official Price List'!G1604="", "", '[2]Official Price List'!G1604)</f>
        <v xml:space="preserve">ROOF DRAIN, ABS, 2" UNI-FLEX, WITH HARDWARE </v>
      </c>
      <c r="E1608" s="6">
        <f>IFERROR(VLOOKUP($B1608, '[2]Official Price List'!$B$1:$F$1800, IF(LEFT($A$1, 4)="West", 3, IF(LEFT($A$1,4)="East", 4, 5)), FALSE), "")</f>
        <v>197.18627395471583</v>
      </c>
      <c r="F1608" s="7" t="str">
        <f>IFERROR(VLOOKUP($B1608, '[2]Official Price List'!$B$1:$N$1800, 9, FALSE), "")</f>
        <v>EA</v>
      </c>
      <c r="G1608" s="7">
        <f>IFERROR(IF(VLOOKUP($B1608, '[2]Official Price List'!$B$1:$N$1800, 10, FALSE)=0, "", VLOOKUP($B1608, '[2]Official Price List'!$B$1:$N$1800, 10, FALSE)), "")</f>
        <v>1</v>
      </c>
      <c r="H1608" s="8" t="str">
        <f>IFERROR(VLOOKUP($B1608, '[2]Official Price List'!$B$1:$N$1800, 11, FALSE), "")</f>
        <v>671436200700</v>
      </c>
      <c r="I1608" s="8">
        <f>IFERROR(VLOOKUP($B1608, '[2]Official Price List'!$B$1:$N$1800, 12, FALSE), "")</f>
        <v>0</v>
      </c>
    </row>
    <row r="1609" spans="2:9" x14ac:dyDescent="0.25">
      <c r="B1609" s="1" t="str">
        <f>IF('[2]Official Price List'!B1605="", "", '[2]Official Price List'!B1605)</f>
        <v>T-6003</v>
      </c>
      <c r="C1609" s="1" t="str">
        <f>IF('[2]Official Price List'!C1605="", "", '[2]Official Price List'!C1605)</f>
        <v>TECH SPECIALTIES</v>
      </c>
      <c r="D1609" s="1" t="str">
        <f>IF('[2]Official Price List'!G1605="", "", '[2]Official Price List'!G1605)</f>
        <v xml:space="preserve">ROOF DRAIN, ABS, 3" UNI-FLEX, WITH HARDWARE </v>
      </c>
      <c r="E1609" s="6">
        <f>IFERROR(VLOOKUP($B1609, '[2]Official Price List'!$B$1:$F$1800, IF(LEFT($A$1, 4)="West", 3, IF(LEFT($A$1,4)="East", 4, 5)), FALSE), "")</f>
        <v>203.75914975320637</v>
      </c>
      <c r="F1609" s="7" t="str">
        <f>IFERROR(VLOOKUP($B1609, '[2]Official Price List'!$B$1:$N$1800, 9, FALSE), "")</f>
        <v>EA</v>
      </c>
      <c r="G1609" s="7">
        <f>IFERROR(IF(VLOOKUP($B1609, '[2]Official Price List'!$B$1:$N$1800, 10, FALSE)=0, "", VLOOKUP($B1609, '[2]Official Price List'!$B$1:$N$1800, 10, FALSE)), "")</f>
        <v>1</v>
      </c>
      <c r="H1609" s="8" t="str">
        <f>IFERROR(VLOOKUP($B1609, '[2]Official Price List'!$B$1:$N$1800, 11, FALSE), "")</f>
        <v>671436200717</v>
      </c>
      <c r="I1609" s="8">
        <f>IFERROR(VLOOKUP($B1609, '[2]Official Price List'!$B$1:$N$1800, 12, FALSE), "")</f>
        <v>0</v>
      </c>
    </row>
    <row r="1610" spans="2:9" x14ac:dyDescent="0.25">
      <c r="B1610" s="1" t="str">
        <f>IF('[2]Official Price List'!B1606="", "", '[2]Official Price List'!B1606)</f>
        <v>T-6004</v>
      </c>
      <c r="C1610" s="1" t="str">
        <f>IF('[2]Official Price List'!C1606="", "", '[2]Official Price List'!C1606)</f>
        <v>TECH SPECIALTIES</v>
      </c>
      <c r="D1610" s="1" t="str">
        <f>IF('[2]Official Price List'!G1606="", "", '[2]Official Price List'!G1606)</f>
        <v xml:space="preserve">ROOF DRAIN, ABS, 4" UNI-FLEX, WITH HARDWARE </v>
      </c>
      <c r="E1610" s="6">
        <f>IFERROR(VLOOKUP($B1610, '[2]Official Price List'!$B$1:$F$1800, IF(LEFT($A$1, 4)="West", 3, IF(LEFT($A$1,4)="East", 4, 5)), FALSE), "")</f>
        <v>221.90028695704027</v>
      </c>
      <c r="F1610" s="7" t="str">
        <f>IFERROR(VLOOKUP($B1610, '[2]Official Price List'!$B$1:$N$1800, 9, FALSE), "")</f>
        <v>EA</v>
      </c>
      <c r="G1610" s="7">
        <f>IFERROR(IF(VLOOKUP($B1610, '[2]Official Price List'!$B$1:$N$1800, 10, FALSE)=0, "", VLOOKUP($B1610, '[2]Official Price List'!$B$1:$N$1800, 10, FALSE)), "")</f>
        <v>1</v>
      </c>
      <c r="H1610" s="8" t="str">
        <f>IFERROR(VLOOKUP($B1610, '[2]Official Price List'!$B$1:$N$1800, 11, FALSE), "")</f>
        <v>671436200724</v>
      </c>
      <c r="I1610" s="8">
        <f>IFERROR(VLOOKUP($B1610, '[2]Official Price List'!$B$1:$N$1800, 12, FALSE), "")</f>
        <v>0</v>
      </c>
    </row>
    <row r="1611" spans="2:9" x14ac:dyDescent="0.25">
      <c r="B1611" s="1" t="str">
        <f>IF('[2]Official Price List'!B1607="", "", '[2]Official Price List'!B1607)</f>
        <v>T-6102</v>
      </c>
      <c r="C1611" s="1" t="str">
        <f>IF('[2]Official Price List'!C1607="", "", '[2]Official Price List'!C1607)</f>
        <v>TECH SPECIALTIES</v>
      </c>
      <c r="D1611" s="1" t="str">
        <f>IF('[2]Official Price List'!G1607="", "", '[2]Official Price List'!G1607)</f>
        <v>ROOF DRAIN, ABS, 2" UNI-FLEX, WITH OVERFLOW INCLUDES HARDWARE KIT</v>
      </c>
      <c r="E1611" s="6">
        <f>IFERROR(VLOOKUP($B1611, '[2]Official Price List'!$B$1:$F$1800, IF(LEFT($A$1, 4)="West", 3, IF(LEFT($A$1,4)="East", 4, 5)), FALSE), "")</f>
        <v>240.3043391928137</v>
      </c>
      <c r="F1611" s="7" t="str">
        <f>IFERROR(VLOOKUP($B1611, '[2]Official Price List'!$B$1:$N$1800, 9, FALSE), "")</f>
        <v>EA</v>
      </c>
      <c r="G1611" s="7">
        <f>IFERROR(IF(VLOOKUP($B1611, '[2]Official Price List'!$B$1:$N$1800, 10, FALSE)=0, "", VLOOKUP($B1611, '[2]Official Price List'!$B$1:$N$1800, 10, FALSE)), "")</f>
        <v>1</v>
      </c>
      <c r="H1611" s="8" t="str">
        <f>IFERROR(VLOOKUP($B1611, '[2]Official Price List'!$B$1:$N$1800, 11, FALSE), "")</f>
        <v>671436200731</v>
      </c>
      <c r="I1611" s="8">
        <f>IFERROR(VLOOKUP($B1611, '[2]Official Price List'!$B$1:$N$1800, 12, FALSE), "")</f>
        <v>0</v>
      </c>
    </row>
    <row r="1612" spans="2:9" x14ac:dyDescent="0.25">
      <c r="B1612" s="1" t="str">
        <f>IF('[2]Official Price List'!B1608="", "", '[2]Official Price List'!B1608)</f>
        <v>T-6103</v>
      </c>
      <c r="C1612" s="1" t="str">
        <f>IF('[2]Official Price List'!C1608="", "", '[2]Official Price List'!C1608)</f>
        <v>TECH SPECIALTIES</v>
      </c>
      <c r="D1612" s="1" t="str">
        <f>IF('[2]Official Price List'!G1608="", "", '[2]Official Price List'!G1608)</f>
        <v>ROOF DRAIN, ABS, 3" UNI-FLEX, WITH OVERFLOW INCLUDES HARDWARE KIT</v>
      </c>
      <c r="E1612" s="6">
        <f>IFERROR(VLOOKUP($B1612, '[2]Official Price List'!$B$1:$F$1800, IF(LEFT($A$1, 4)="West", 3, IF(LEFT($A$1,4)="East", 4, 5)), FALSE), "")</f>
        <v>248.1129156414205</v>
      </c>
      <c r="F1612" s="7" t="str">
        <f>IFERROR(VLOOKUP($B1612, '[2]Official Price List'!$B$1:$N$1800, 9, FALSE), "")</f>
        <v>EA</v>
      </c>
      <c r="G1612" s="7">
        <f>IFERROR(IF(VLOOKUP($B1612, '[2]Official Price List'!$B$1:$N$1800, 10, FALSE)=0, "", VLOOKUP($B1612, '[2]Official Price List'!$B$1:$N$1800, 10, FALSE)), "")</f>
        <v>1</v>
      </c>
      <c r="H1612" s="8" t="str">
        <f>IFERROR(VLOOKUP($B1612, '[2]Official Price List'!$B$1:$N$1800, 11, FALSE), "")</f>
        <v>671436200748</v>
      </c>
      <c r="I1612" s="8">
        <f>IFERROR(VLOOKUP($B1612, '[2]Official Price List'!$B$1:$N$1800, 12, FALSE), "")</f>
        <v>0</v>
      </c>
    </row>
    <row r="1613" spans="2:9" x14ac:dyDescent="0.25">
      <c r="B1613" s="1" t="str">
        <f>IF('[2]Official Price List'!B1609="", "", '[2]Official Price List'!B1609)</f>
        <v>T-6104</v>
      </c>
      <c r="C1613" s="1" t="str">
        <f>IF('[2]Official Price List'!C1609="", "", '[2]Official Price List'!C1609)</f>
        <v>TECH SPECIALTIES</v>
      </c>
      <c r="D1613" s="1" t="str">
        <f>IF('[2]Official Price List'!G1609="", "", '[2]Official Price List'!G1609)</f>
        <v>ROOF DRAIN, ABS, 4" UNI-FLEX, WITH OVERFLOW INCLUDES HARDWARE KIT</v>
      </c>
      <c r="E1613" s="6">
        <f>IFERROR(VLOOKUP($B1613, '[2]Official Price List'!$B$1:$F$1800, IF(LEFT($A$1, 4)="West", 3, IF(LEFT($A$1,4)="East", 4, 5)), FALSE), "")</f>
        <v>256.079241109191</v>
      </c>
      <c r="F1613" s="7" t="str">
        <f>IFERROR(VLOOKUP($B1613, '[2]Official Price List'!$B$1:$N$1800, 9, FALSE), "")</f>
        <v>EA</v>
      </c>
      <c r="G1613" s="7">
        <f>IFERROR(IF(VLOOKUP($B1613, '[2]Official Price List'!$B$1:$N$1800, 10, FALSE)=0, "", VLOOKUP($B1613, '[2]Official Price List'!$B$1:$N$1800, 10, FALSE)), "")</f>
        <v>1</v>
      </c>
      <c r="H1613" s="8" t="str">
        <f>IFERROR(VLOOKUP($B1613, '[2]Official Price List'!$B$1:$N$1800, 11, FALSE), "")</f>
        <v>671436200755</v>
      </c>
      <c r="I1613" s="8">
        <f>IFERROR(VLOOKUP($B1613, '[2]Official Price List'!$B$1:$N$1800, 12, FALSE), "")</f>
        <v>0</v>
      </c>
    </row>
    <row r="1614" spans="2:9" x14ac:dyDescent="0.25">
      <c r="B1614" s="1" t="str">
        <f>IF('[2]Official Price List'!B1610="", "", '[2]Official Price List'!B1610)</f>
        <v>T-7239</v>
      </c>
      <c r="C1614" s="1" t="str">
        <f>IF('[2]Official Price List'!C1610="", "", '[2]Official Price List'!C1610)</f>
        <v>TECH SPECIALTIES</v>
      </c>
      <c r="D1614" s="1" t="str">
        <f>IF('[2]Official Price List'!G1610="", "", '[2]Official Price List'!G1610)</f>
        <v xml:space="preserve">GRATE, 8" DIAMETER, POLY DOME </v>
      </c>
      <c r="E1614" s="6">
        <f>IFERROR(VLOOKUP($B1614, '[2]Official Price List'!$B$1:$F$1800, IF(LEFT($A$1, 4)="West", 3, IF(LEFT($A$1,4)="East", 4, 5)), FALSE), "")</f>
        <v>13.820628190114251</v>
      </c>
      <c r="F1614" s="7" t="str">
        <f>IFERROR(VLOOKUP($B1614, '[2]Official Price List'!$B$1:$N$1800, 9, FALSE), "")</f>
        <v>EA</v>
      </c>
      <c r="G1614" s="7">
        <f>IFERROR(IF(VLOOKUP($B1614, '[2]Official Price List'!$B$1:$N$1800, 10, FALSE)=0, "", VLOOKUP($B1614, '[2]Official Price List'!$B$1:$N$1800, 10, FALSE)), "")</f>
        <v>75</v>
      </c>
      <c r="H1614" s="8" t="str">
        <f>IFERROR(VLOOKUP($B1614, '[2]Official Price List'!$B$1:$N$1800, 11, FALSE), "")</f>
        <v>671436200601</v>
      </c>
      <c r="I1614" s="8">
        <f>IFERROR(VLOOKUP($B1614, '[2]Official Price List'!$B$1:$N$1800, 12, FALSE), "")</f>
        <v>0</v>
      </c>
    </row>
    <row r="1615" spans="2:9" x14ac:dyDescent="0.25">
      <c r="B1615" s="1" t="str">
        <f>IF('[2]Official Price List'!B1611="", "", '[2]Official Price List'!B1611)</f>
        <v>T-7241</v>
      </c>
      <c r="C1615" s="1" t="str">
        <f>IF('[2]Official Price List'!C1611="", "", '[2]Official Price List'!C1611)</f>
        <v>TECH SPECIALTIES</v>
      </c>
      <c r="D1615" s="1" t="str">
        <f>IF('[2]Official Price List'!G1611="", "", '[2]Official Price List'!G1611)</f>
        <v xml:space="preserve">GRATE, DOME, 8" DIA., ALUMINUM </v>
      </c>
      <c r="E1615" s="6">
        <f>IFERROR(VLOOKUP($B1615, '[2]Official Price List'!$B$1:$F$1800, IF(LEFT($A$1, 4)="West", 3, IF(LEFT($A$1,4)="East", 4, 5)), FALSE), "")</f>
        <v>78.777580683651223</v>
      </c>
      <c r="F1615" s="7" t="str">
        <f>IFERROR(VLOOKUP($B1615, '[2]Official Price List'!$B$1:$N$1800, 9, FALSE), "")</f>
        <v>EA</v>
      </c>
      <c r="G1615" s="7">
        <f>IFERROR(IF(VLOOKUP($B1615, '[2]Official Price List'!$B$1:$N$1800, 10, FALSE)=0, "", VLOOKUP($B1615, '[2]Official Price List'!$B$1:$N$1800, 10, FALSE)), "")</f>
        <v>1</v>
      </c>
      <c r="H1615" s="8" t="str">
        <f>IFERROR(VLOOKUP($B1615, '[2]Official Price List'!$B$1:$N$1800, 11, FALSE), "")</f>
        <v>671436200618</v>
      </c>
      <c r="I1615" s="8">
        <f>IFERROR(VLOOKUP($B1615, '[2]Official Price List'!$B$1:$N$1800, 12, FALSE), "")</f>
        <v>0</v>
      </c>
    </row>
    <row r="1616" spans="2:9" x14ac:dyDescent="0.25">
      <c r="B1616" s="1" t="str">
        <f>IF('[2]Official Price List'!B1612="", "", '[2]Official Price List'!B1612)</f>
        <v/>
      </c>
      <c r="C1616" s="1" t="str">
        <f>IF('[2]Official Price List'!C1612="", "", '[2]Official Price List'!C1612)</f>
        <v/>
      </c>
      <c r="D1616" s="1" t="str">
        <f>IF('[2]Official Price List'!G1612="", "", '[2]Official Price List'!G1612)</f>
        <v/>
      </c>
      <c r="E1616" s="6" t="str">
        <f>IFERROR(VLOOKUP($B1616, '[2]Official Price List'!$B$1:$F$1800, IF(LEFT($A$1, 4)="West", 3, IF(LEFT($A$1,4)="East", 4, 5)), FALSE), "")</f>
        <v/>
      </c>
      <c r="F1616" s="7" t="str">
        <f>IFERROR(VLOOKUP($B1616, '[2]Official Price List'!$B$1:$N$1800, 9, FALSE), "")</f>
        <v/>
      </c>
      <c r="G1616" s="7" t="str">
        <f>IFERROR(IF(VLOOKUP($B1616, '[2]Official Price List'!$B$1:$N$1800, 10, FALSE)=0, "", VLOOKUP($B1616, '[2]Official Price List'!$B$1:$N$1800, 10, FALSE)), "")</f>
        <v/>
      </c>
      <c r="H1616" s="8" t="str">
        <f>IFERROR(VLOOKUP($B1616, '[2]Official Price List'!$B$1:$N$1800, 11, FALSE), "")</f>
        <v/>
      </c>
      <c r="I1616" s="8" t="str">
        <f>IFERROR(VLOOKUP($B1616, '[2]Official Price List'!$B$1:$N$1800, 12, FALSE), "")</f>
        <v/>
      </c>
    </row>
    <row r="1617" spans="2:9" x14ac:dyDescent="0.25">
      <c r="B1617" s="1" t="str">
        <f>IF('[2]Official Price List'!B1613="", "", '[2]Official Price List'!B1613)</f>
        <v/>
      </c>
      <c r="C1617" s="1" t="str">
        <f>IF('[2]Official Price List'!C1613="", "", '[2]Official Price List'!C1613)</f>
        <v/>
      </c>
      <c r="D1617" s="1" t="str">
        <f>IF('[2]Official Price List'!G1613="", "", '[2]Official Price List'!G1613)</f>
        <v/>
      </c>
      <c r="E1617" s="6" t="str">
        <f>IFERROR(VLOOKUP($B1617, '[2]Official Price List'!$B$1:$F$1800, IF(LEFT($A$1, 4)="West", 3, IF(LEFT($A$1,4)="East", 4, 5)), FALSE), "")</f>
        <v/>
      </c>
      <c r="F1617" s="7" t="str">
        <f>IFERROR(VLOOKUP($B1617, '[2]Official Price List'!$B$1:$N$1800, 9, FALSE), "")</f>
        <v/>
      </c>
      <c r="G1617" s="7" t="str">
        <f>IFERROR(IF(VLOOKUP($B1617, '[2]Official Price List'!$B$1:$N$1800, 10, FALSE)=0, "", VLOOKUP($B1617, '[2]Official Price List'!$B$1:$N$1800, 10, FALSE)), "")</f>
        <v/>
      </c>
      <c r="H1617" s="8" t="str">
        <f>IFERROR(VLOOKUP($B1617, '[2]Official Price List'!$B$1:$N$1800, 11, FALSE), "")</f>
        <v/>
      </c>
      <c r="I1617" s="8" t="str">
        <f>IFERROR(VLOOKUP($B1617, '[2]Official Price List'!$B$1:$N$1800, 12, FALSE), "")</f>
        <v/>
      </c>
    </row>
    <row r="1618" spans="2:9" x14ac:dyDescent="0.25">
      <c r="B1618" s="1" t="str">
        <f>IF('[2]Official Price List'!B1614="", "", '[2]Official Price List'!B1614)</f>
        <v/>
      </c>
      <c r="C1618" s="1" t="str">
        <f>IF('[2]Official Price List'!C1614="", "", '[2]Official Price List'!C1614)</f>
        <v/>
      </c>
      <c r="D1618" s="1" t="str">
        <f>IF('[2]Official Price List'!G1614="", "", '[2]Official Price List'!G1614)</f>
        <v/>
      </c>
      <c r="E1618" s="6" t="str">
        <f>IFERROR(VLOOKUP($B1618, '[2]Official Price List'!$B$1:$F$1800, IF(LEFT($A$1, 4)="West", 3, IF(LEFT($A$1,4)="East", 4, 5)), FALSE), "")</f>
        <v/>
      </c>
      <c r="F1618" s="7" t="str">
        <f>IFERROR(VLOOKUP($B1618, '[2]Official Price List'!$B$1:$N$1800, 9, FALSE), "")</f>
        <v/>
      </c>
      <c r="G1618" s="7" t="str">
        <f>IFERROR(IF(VLOOKUP($B1618, '[2]Official Price List'!$B$1:$N$1800, 10, FALSE)=0, "", VLOOKUP($B1618, '[2]Official Price List'!$B$1:$N$1800, 10, FALSE)), "")</f>
        <v/>
      </c>
      <c r="H1618" s="8" t="str">
        <f>IFERROR(VLOOKUP($B1618, '[2]Official Price List'!$B$1:$N$1800, 11, FALSE), "")</f>
        <v/>
      </c>
      <c r="I1618" s="8" t="str">
        <f>IFERROR(VLOOKUP($B1618, '[2]Official Price List'!$B$1:$N$1800, 12, FALSE), "")</f>
        <v/>
      </c>
    </row>
  </sheetData>
  <conditionalFormatting sqref="B6:I1618">
    <cfRule type="expression" dxfId="5" priority="1">
      <formula>IF($C6="TECH SPECIALTIES", TRUE, FALSE)</formula>
    </cfRule>
    <cfRule type="expression" dxfId="4" priority="2">
      <formula>IF($C6="RAPID-FIT", TRUE, FALSE)</formula>
    </cfRule>
    <cfRule type="expression" dxfId="3" priority="3">
      <formula>IF($C6="INSULATION", TRUE, FALSE)</formula>
    </cfRule>
    <cfRule type="expression" dxfId="2" priority="4">
      <formula>IF($C6="CHEMICALS", TRUE, FALSE)</formula>
    </cfRule>
    <cfRule type="expression" dxfId="1" priority="5">
      <formula>IF($C6="SPECIALTY PRODUCTS", TRUE, FALSE)</formula>
    </cfRule>
    <cfRule type="expression" dxfId="0" priority="6">
      <formula>IF($C6="AQUA-FLO", TRUE, FALSE)</formula>
    </cfRule>
  </conditionalFormatting>
  <pageMargins left="0.7" right="0.7" top="0.75" bottom="0.75" header="0.3" footer="0.3"/>
  <pageSetup scale="34" orientation="portrait" r:id="rId1"/>
  <rowBreaks count="3" manualBreakCount="3">
    <brk id="1215" max="9" man="1"/>
    <brk id="1351" max="9" man="1"/>
    <brk id="1486" max="9" man="1"/>
  </rowBreaks>
  <colBreaks count="1" manualBreakCount="1">
    <brk id="10" max="15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 List Prices</vt:lpstr>
      <vt:lpstr>'Central List Prices'!Print_Area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Kasper</dc:creator>
  <cp:lastModifiedBy>Peter Kasper</cp:lastModifiedBy>
  <cp:lastPrinted>2018-01-30T15:30:14Z</cp:lastPrinted>
  <dcterms:created xsi:type="dcterms:W3CDTF">2018-01-19T17:56:30Z</dcterms:created>
  <dcterms:modified xsi:type="dcterms:W3CDTF">2018-06-07T15:51:15Z</dcterms:modified>
</cp:coreProperties>
</file>